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60" yWindow="135" windowWidth="15480" windowHeight="10770" tabRatio="0" activeTab="0"/>
  </bookViews>
  <sheets>
    <sheet name="CİZELGE" sheetId="1" r:id="rId1"/>
    <sheet name="Sayfa1" sheetId="2" state="hidden" r:id="rId2"/>
    <sheet name="Sayfa2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1_5.Tema">#REF!</definedName>
    <definedName name="_A">#REF!</definedName>
    <definedName name="_B">#REF!</definedName>
    <definedName name="_bin1">#REF!</definedName>
    <definedName name="_bir1">#REF!</definedName>
    <definedName name="_bir2">#REF!</definedName>
    <definedName name="_bir3">#REF!</definedName>
    <definedName name="_bir4">#REF!</definedName>
    <definedName name="_bir5">#REF!</definedName>
    <definedName name="_bir6">#REF!</definedName>
    <definedName name="_bir7">#REF!</definedName>
    <definedName name="_DER1">#REF!</definedName>
    <definedName name="_dil2">#REF!</definedName>
    <definedName name="_dil3">#REF!</definedName>
    <definedName name="_dil4">#REF!</definedName>
    <definedName name="_E">#REF!</definedName>
    <definedName name="_EG">#REF!</definedName>
    <definedName name="_EK">#REF!</definedName>
    <definedName name="_EMK1">#REF!</definedName>
    <definedName name="_EMK2">#REF!</definedName>
    <definedName name="_F">#REF!</definedName>
    <definedName name="_G">#REF!</definedName>
    <definedName name="_GOR1">#REF!</definedName>
    <definedName name="_GOR2">#REF!</definedName>
    <definedName name="_KAD1">#REF!</definedName>
    <definedName name="_Key1" hidden="1">#REF!</definedName>
    <definedName name="_M">#REF!</definedName>
    <definedName name="_OR1">#REF!</definedName>
    <definedName name="_OR2">#REF!</definedName>
    <definedName name="_OR3">#REF!</definedName>
    <definedName name="_Order1" hidden="1">0</definedName>
    <definedName name="_ORX1">#REF!</definedName>
    <definedName name="_ORX2">#REF!</definedName>
    <definedName name="_OS1">'[1]VERGİ'!#REF!</definedName>
    <definedName name="_OS2">'[1]VERGİ'!#REF!</definedName>
    <definedName name="_OS3">'[1]VERGİ'!#REF!</definedName>
    <definedName name="_SEC1">#REF!</definedName>
    <definedName name="_Sort" hidden="1">#REF!</definedName>
    <definedName name="_T">#REF!</definedName>
    <definedName name="_TA1">#REF!</definedName>
    <definedName name="_taz1">'[2]PER'!#REF!</definedName>
    <definedName name="_taz2">'[2]PER'!#REF!</definedName>
    <definedName name="_taz3">'[2]PER'!#REF!</definedName>
    <definedName name="_taz4">'[2]PER'!#REF!</definedName>
    <definedName name="_taz5">'[2]PER'!#REF!</definedName>
    <definedName name="_taz6">'[2]PER'!#REF!</definedName>
    <definedName name="_taz8">'[3]PER'!#REF!</definedName>
    <definedName name="_TER1">#REF!</definedName>
    <definedName name="_TZ1">#REF!</definedName>
    <definedName name="_TZ2">#REF!</definedName>
    <definedName name="_TZ3">#REF!</definedName>
    <definedName name="_Var1">#REF!</definedName>
    <definedName name="_Var2">#REF!</definedName>
    <definedName name="_Var3">#REF!</definedName>
    <definedName name="_Var4">#REF!</definedName>
    <definedName name="_Var5">#REF!</definedName>
    <definedName name="_VDL1">#REF!</definedName>
    <definedName name="_VDL2">#REF!</definedName>
    <definedName name="_VER1">#REF!</definedName>
    <definedName name="_VER2">#REF!</definedName>
    <definedName name="_Y">#REF!</definedName>
    <definedName name="A_D_I_______________SOYADI">#REF!</definedName>
    <definedName name="AÇIKLAMA">'[4]OKU'!$G$1:$G$18</definedName>
    <definedName name="Adı_ANA_MENÜ">#REF!</definedName>
    <definedName name="ADM">'[5]örnek2'!#REF!</definedName>
    <definedName name="ADSOYAD">#REF!</definedName>
    <definedName name="AİLE_VE_ÇOCUK_YRD">#REF!</definedName>
    <definedName name="ALC">#REF!</definedName>
    <definedName name="ara">#REF!</definedName>
    <definedName name="AÜ">#REF!</definedName>
    <definedName name="AÜC">#REF!</definedName>
    <definedName name="AY" localSheetId="0">'CİZELGE'!#REF!</definedName>
    <definedName name="AY">#REF!</definedName>
    <definedName name="AYIM">'[6]MENU'!$H$20</definedName>
    <definedName name="ayin">#REF!</definedName>
    <definedName name="ayl">#REF!</definedName>
    <definedName name="AYLIK_TUTAR">#REF!</definedName>
    <definedName name="b">#REF!</definedName>
    <definedName name="BELGE">#REF!</definedName>
    <definedName name="BG">'[7]BİLGİ'!$P$1:$P$31</definedName>
    <definedName name="BİLGİ1">#REF!</definedName>
    <definedName name="BİLGİAS">#REF!</definedName>
    <definedName name="bin">#REF!</definedName>
    <definedName name="BK">'[7]BİLGİ'!$Q$1</definedName>
    <definedName name="BL">#REF!</definedName>
    <definedName name="BRANŞ">'[4]öğretmen'!$C$2:$C$70</definedName>
    <definedName name="BRÇ">#REF!</definedName>
    <definedName name="BRUT">#REF!</definedName>
    <definedName name="BŞLK">#REF!</definedName>
    <definedName name="BUGUN">'[8]GENEL'!$K$7</definedName>
    <definedName name="BUGÜN">'[6]ANA SAYFA'!$D$7</definedName>
    <definedName name="BÜTÇEGELİRLERİ">'[9]TAHAKKUK MÜZAKERESİ'!$W$20</definedName>
    <definedName name="BÜTÇEGİDERLERİ">#REF!</definedName>
    <definedName name="BY">'[10]ÜCDÖK'!$C$23</definedName>
    <definedName name="CTT">'[5]örnek2'!#REF!</definedName>
    <definedName name="ç">#REF!</definedName>
    <definedName name="ç1">#REF!</definedName>
    <definedName name="ÇÖDE">#REF!</definedName>
    <definedName name="ÇY">#REF!</definedName>
    <definedName name="ÇY1">#REF!</definedName>
    <definedName name="ÇY2">#REF!</definedName>
    <definedName name="ÇYG">#REF!</definedName>
    <definedName name="ÇYG1">#REF!</definedName>
    <definedName name="ÇYY">'[2]PAR'!#REF!</definedName>
    <definedName name="d">#REF!</definedName>
    <definedName name="DAİRE">'[7]BİLGİ'!$A$6:$P$10</definedName>
    <definedName name="DAM">#REF!</definedName>
    <definedName name="DAMA">#REF!</definedName>
    <definedName name="DAMGAVERGİSİ">'[11]Ekders Bordro'!$AE$113</definedName>
    <definedName name="ddddd">#REF!</definedName>
    <definedName name="DENE">'[12]tahakkuk müzekkeresi_1'!#REF!</definedName>
    <definedName name="DENTAZ">#REF!</definedName>
    <definedName name="DER">#REF!</definedName>
    <definedName name="DER.___KAD.">#REF!</definedName>
    <definedName name="DERECELER">#REF!</definedName>
    <definedName name="DERS">'[4]OKU'!$M$1:$M$22</definedName>
    <definedName name="DERSSAATTOPLAMI">#REF!</definedName>
    <definedName name="DEV.TAS._KATKISI">#REF!</definedName>
    <definedName name="DİD1">#REF!</definedName>
    <definedName name="DİD2">#REF!</definedName>
    <definedName name="dil">#REF!</definedName>
    <definedName name="DMGVER">#REF!</definedName>
    <definedName name="DO">'[13]ANASAYFA'!$D$26</definedName>
    <definedName name="DR">#REF!</definedName>
    <definedName name="DRC">#REF!</definedName>
    <definedName name="dsü1">#REF!</definedName>
    <definedName name="dsü2">#REF!</definedName>
    <definedName name="DVER">'[7]BİLGİ'!$H$2</definedName>
    <definedName name="dvo">#REF!</definedName>
    <definedName name="dz">#REF!</definedName>
    <definedName name="ECZ">#REF!</definedName>
    <definedName name="EDMM">#REF!</definedName>
    <definedName name="EG">'[10]ÜCDÖK'!#REF!</definedName>
    <definedName name="EĞİTİM__TAZM.">#REF!</definedName>
    <definedName name="EK">'[14]BİLGİ'!$K$13</definedName>
    <definedName name="EK______GÖS">#REF!</definedName>
    <definedName name="EK__GÖSTERGE">#REF!</definedName>
    <definedName name="EKOT">'[7]KOTLAR'!$A$3:$H$200</definedName>
    <definedName name="EKT">#REF!</definedName>
    <definedName name="ELEGEÇEN">'[11]Ekders Bordro'!$AK$113</definedName>
    <definedName name="EM">#REF!</definedName>
    <definedName name="emay">#REF!</definedName>
    <definedName name="EMEK1">#REF!</definedName>
    <definedName name="EMEK2">#REF!</definedName>
    <definedName name="ESK">'[15]MENULER'!$L$5</definedName>
    <definedName name="Eş">#REF!</definedName>
    <definedName name="eş1">#REF!</definedName>
    <definedName name="EYG">#REF!</definedName>
    <definedName name="f">#REF!</definedName>
    <definedName name="fark">#REF!</definedName>
    <definedName name="FİND">#REF!</definedName>
    <definedName name="GEÇİŞ">'[6]MENU'!$C$4:$D$24</definedName>
    <definedName name="geg">#REF!</definedName>
    <definedName name="GEL">#REF!</definedName>
    <definedName name="GELA">#REF!</definedName>
    <definedName name="GELİRVERGİSİ">'[11]Ekders Bordro'!$AB$113</definedName>
    <definedName name="gg">#REF!</definedName>
    <definedName name="GGG">'[1]ANASAYFA'!$L$22</definedName>
    <definedName name="Giderler">'[16]GRS'!#REF!</definedName>
    <definedName name="GOR">#REF!</definedName>
    <definedName name="GÖREVİ">#REF!</definedName>
    <definedName name="GÖS.">#REF!</definedName>
    <definedName name="GTD">'[5]örnek2'!#REF!</definedName>
    <definedName name="GTM">'[5]örnek2'!#REF!</definedName>
    <definedName name="gün">'[10]ÜCDÖK'!$C$2</definedName>
    <definedName name="GVER">#REF!</definedName>
    <definedName name="HARC">#REF!</definedName>
    <definedName name="HASTANE">'[7]BİLGİ'!$A$13:$M$200</definedName>
    <definedName name="HAZ">'[17]ANASAYFA'!$L$28</definedName>
    <definedName name="HAZÜ">'[17]ANASAYFA'!$L$29</definedName>
    <definedName name="HESAP">'[18]HESAP'!$C$5:$CH$500</definedName>
    <definedName name="hz">#REF!</definedName>
    <definedName name="IBRUT">#REF!</definedName>
    <definedName name="ICM">'[19]DATA'!#REF!</definedName>
    <definedName name="ILT">#REF!</definedName>
    <definedName name="IŞIK">#REF!</definedName>
    <definedName name="IYA">#REF!</definedName>
    <definedName name="IYOD">#REF!</definedName>
    <definedName name="İDAM">#REF!</definedName>
    <definedName name="ilk">'CİZELGE'!$V$13</definedName>
    <definedName name="İLKODU">#REF!</definedName>
    <definedName name="ilktarih">'CİZELGE'!$AU$2</definedName>
    <definedName name="İND">#REF!</definedName>
    <definedName name="İND1">#REF!</definedName>
    <definedName name="İND2">#REF!</definedName>
    <definedName name="İND3">#REF!</definedName>
    <definedName name="İNET">#REF!</definedName>
    <definedName name="isim">'[4]OKU'!$A$1:$A$70</definedName>
    <definedName name="İŞLETMENİN">'[20]Jandarma'!$B$7</definedName>
    <definedName name="JET">#REF!</definedName>
    <definedName name="k">#REF!</definedName>
    <definedName name="KAD">#REF!</definedName>
    <definedName name="KADE">#REF!</definedName>
    <definedName name="kangrb">#REF!</definedName>
    <definedName name="KAZ">#REF!</definedName>
    <definedName name="KAZANÇ">#REF!</definedName>
    <definedName name="KÇTM">'[5]örnek2'!#REF!</definedName>
    <definedName name="kdartış">#REF!</definedName>
    <definedName name="KDG">#REF!</definedName>
    <definedName name="KES">#REF!</definedName>
    <definedName name="KEST">#REF!</definedName>
    <definedName name="KIDEM__YILI">#REF!</definedName>
    <definedName name="KIDEM_YILI">#REF!</definedName>
    <definedName name="KIM">#REF!</definedName>
    <definedName name="Kİ">#REF!</definedName>
    <definedName name="KİK">'[5]örnek2'!#REF!</definedName>
    <definedName name="KİM1">'[15]MENULER'!$H$20</definedName>
    <definedName name="KKES">#REF!</definedName>
    <definedName name="KKONT">#REF!</definedName>
    <definedName name="kod">#REF!</definedName>
    <definedName name="KONT">#REF!</definedName>
    <definedName name="krm">#REF!</definedName>
    <definedName name="KSTK">#REF!</definedName>
    <definedName name="KUR">'[6]MENU'!$H$24</definedName>
    <definedName name="KURU">'[21]Senetsiz'!#REF!</definedName>
    <definedName name="KYK">#REF!</definedName>
    <definedName name="LİSTE">#REF!</definedName>
    <definedName name="LOJ__TAZM">#REF!</definedName>
    <definedName name="m">#REF!</definedName>
    <definedName name="MATRAH">#REF!</definedName>
    <definedName name="Matrahı">'[22]FARK'!$AK$8*25</definedName>
    <definedName name="md_yrd">'[23]Parametreler'!$K$11</definedName>
    <definedName name="MEDENİ_HALİ">#REF!</definedName>
    <definedName name="MENU1">'[6]MENU'!$C$3</definedName>
    <definedName name="MENU2">'[15]MENULER'!$E$3</definedName>
    <definedName name="mesai1">#REF!</definedName>
    <definedName name="MET">#REF!</definedName>
    <definedName name="MM">#REF!</definedName>
    <definedName name="mr">#REF!</definedName>
    <definedName name="MUD">#REF!</definedName>
    <definedName name="MUDU">#REF!</definedName>
    <definedName name="müd">'[23]Parametreler'!$K$7</definedName>
    <definedName name="my">#REF!</definedName>
    <definedName name="NET">#REF!</definedName>
    <definedName name="nk">#REF!</definedName>
    <definedName name="ns">#REF!</definedName>
    <definedName name="NSH">'[7]BİLGİ'!$X$5</definedName>
    <definedName name="NUSHA">'[15]MENULER'!$H$24</definedName>
    <definedName name="OKUL">'[4]OKU'!$E$1:$E$30</definedName>
    <definedName name="onay">#REF!</definedName>
    <definedName name="os">'[2]PER'!#REF!</definedName>
    <definedName name="ÖDENECEKÇEKLER">'[9]TAHAKKUK MÜZAKERESİ'!$W$22</definedName>
    <definedName name="ÖZ.HİZ._TAZ.">#REF!</definedName>
    <definedName name="P">#REF!</definedName>
    <definedName name="Parola">#REF!</definedName>
    <definedName name="Per">'[24]per'!$C$3:$C$66</definedName>
    <definedName name="PERNO">#REF!</definedName>
    <definedName name="PERS">#REF!</definedName>
    <definedName name="personel">#REF!</definedName>
    <definedName name="personel2">#REF!</definedName>
    <definedName name="personel3">#REF!</definedName>
    <definedName name="PRS">#REF!</definedName>
    <definedName name="RESS">'[25]BORDRO AYARLARI'!#REF!</definedName>
    <definedName name="S.No.">#REF!</definedName>
    <definedName name="SA">'[2]ÜCPAR'!$E$7</definedName>
    <definedName name="SAATÜCRETİ">#REF!</definedName>
    <definedName name="SB">#REF!</definedName>
    <definedName name="SC">#REF!</definedName>
    <definedName name="SD">#REF!</definedName>
    <definedName name="SDİHM">'[5]örnek2'!#REF!</definedName>
    <definedName name="SE">#REF!</definedName>
    <definedName name="SEC">'[7]KOTLAR'!$J$1</definedName>
    <definedName name="serial1">'[25]GİRİŞ'!#REF!</definedName>
    <definedName name="SEVGİ">#REF!</definedName>
    <definedName name="SF">#REF!</definedName>
    <definedName name="SG">#REF!</definedName>
    <definedName name="SGEC">'[26]DAT'!$G$1</definedName>
    <definedName name="SH">#REF!</definedName>
    <definedName name="SHCT">#REF!</definedName>
    <definedName name="SHDT">#REF!</definedName>
    <definedName name="SIR">'[8]FORM-1'!$C$2</definedName>
    <definedName name="SIRA____NO">#REF!</definedName>
    <definedName name="SN">#REF!</definedName>
    <definedName name="SNDK">'[15]SENDİKA'!$L$7:$R$15</definedName>
    <definedName name="SNO">#REF!</definedName>
    <definedName name="sos">#REF!</definedName>
    <definedName name="SSEC">'[7]KOTLAR'!$L$1:$BB$20</definedName>
    <definedName name="SSKNO">#REF!</definedName>
    <definedName name="SULU">'[21]Senetsiz'!#REF!</definedName>
    <definedName name="şb">#REF!</definedName>
    <definedName name="TABAN_AYLIK">#REF!</definedName>
    <definedName name="tablo1">#REF!</definedName>
    <definedName name="tablo2">#REF!</definedName>
    <definedName name="tah_mem">'[23]Parametreler'!$F$7</definedName>
    <definedName name="TAHAKKUKEDEN">'[11]Ekders Bordro'!$T$113</definedName>
    <definedName name="TAM">'[27]ANA MERKEZ'!$C$5:$S$1297</definedName>
    <definedName name="tar">#REF!</definedName>
    <definedName name="tarih">#REF!</definedName>
    <definedName name="taz">#REF!</definedName>
    <definedName name="TAZKA">#REF!</definedName>
    <definedName name="TAZY">#REF!</definedName>
    <definedName name="TD">'[26]DAT'!$E$3</definedName>
    <definedName name="TELEFON">#REF!</definedName>
    <definedName name="TER">#REF!</definedName>
    <definedName name="TKAY">#REF!</definedName>
    <definedName name="TM">#REF!</definedName>
    <definedName name="TOPLAMKESİNTİ">#REF!</definedName>
    <definedName name="ü1">#REF!</definedName>
    <definedName name="ü2">#REF!</definedName>
    <definedName name="ücret">'[2]ÜCPAR'!$E$7:$E$15</definedName>
    <definedName name="ÜNVANI">#REF!</definedName>
    <definedName name="VDVO">#REF!</definedName>
    <definedName name="ver">#REF!</definedName>
    <definedName name="VERDİL">#REF!</definedName>
    <definedName name="VERDİL1">#REF!</definedName>
    <definedName name="veri">#REF!</definedName>
    <definedName name="VEROR1">#REF!</definedName>
    <definedName name="VEROR2">#REF!</definedName>
    <definedName name="VEROR3">#REF!</definedName>
    <definedName name="VEROR4">#REF!</definedName>
    <definedName name="Vİ">'[2]PAR'!$D$27</definedName>
    <definedName name="VİV">#REF!</definedName>
    <definedName name="YAN___ÖDEM">#REF!</definedName>
    <definedName name="YAZDIR">'[15]MENULER'!$E$4:$E$20</definedName>
    <definedName name="_xlnm.Print_Area" localSheetId="0">'CİZELGE'!$B$1:$AS$26</definedName>
    <definedName name="YEKK">#REF!</definedName>
    <definedName name="yev">'[28]ANASAYFA'!$L$7</definedName>
    <definedName name="yfk">#REF!</definedName>
    <definedName name="YIL">'[17]ANASAYFA'!$L$19</definedName>
    <definedName name="YIL1">#REF!</definedName>
    <definedName name="YK">#REF!</definedName>
    <definedName name="YTAZ">#REF!</definedName>
    <definedName name="YUV">#REF!</definedName>
    <definedName name="YÜC">#REF!</definedName>
    <definedName name="YZDR">#REF!</definedName>
    <definedName name="ZAM">'[2]PER'!#REF!</definedName>
    <definedName name="ZİYA">#REF!</definedName>
  </definedNames>
  <calcPr fullCalcOnLoad="1"/>
</workbook>
</file>

<file path=xl/comments1.xml><?xml version="1.0" encoding="utf-8"?>
<comments xmlns="http://schemas.openxmlformats.org/spreadsheetml/2006/main">
  <authors>
    <author>Personel</author>
    <author>Admin</author>
  </authors>
  <commentList>
    <comment ref="AK12" authorId="0">
      <text>
        <r>
          <rPr>
            <b/>
            <u val="single"/>
            <sz val="9"/>
            <color indexed="10"/>
            <rFont val="Tahoma"/>
            <family val="2"/>
          </rPr>
          <t xml:space="preserve"> </t>
        </r>
        <r>
          <rPr>
            <b/>
            <u val="single"/>
            <sz val="16"/>
            <color indexed="10"/>
            <rFont val="Tahoma"/>
            <family val="2"/>
          </rPr>
          <t>PUANTAJ ÇİZELGESİ DOLDURULURKEN DİKKAT EDİLECEK HUSUSLAR.</t>
        </r>
        <r>
          <rPr>
            <b/>
            <sz val="12"/>
            <rFont val="Tahoma"/>
            <family val="2"/>
          </rPr>
          <t xml:space="preserve">
1-Çalışılan Gün                       ( +)
2-Çalışılmayan Gün                ( - )   </t>
        </r>
        <r>
          <rPr>
            <b/>
            <u val="single"/>
            <sz val="14"/>
            <color indexed="36"/>
            <rFont val="Tahoma"/>
            <family val="2"/>
          </rPr>
          <t>Yevmiye,Yemek,Vasıta Ödenmeyecekse Kullanılır.</t>
        </r>
        <r>
          <rPr>
            <b/>
            <sz val="12"/>
            <rFont val="Tahoma"/>
            <family val="2"/>
          </rPr>
          <t xml:space="preserve">
3-Yıllık İzin günü                    ( y )   küçük </t>
        </r>
        <r>
          <rPr>
            <b/>
            <sz val="12"/>
            <color indexed="10"/>
            <rFont val="Tahoma"/>
            <family val="2"/>
          </rPr>
          <t>(Yıllık İzinlerde Cumartesi ve Pazar Günlerine y koymayınız</t>
        </r>
        <r>
          <rPr>
            <b/>
            <sz val="12"/>
            <rFont val="Tahoma"/>
            <family val="2"/>
          </rPr>
          <t xml:space="preserve">
4-Raporlu Gün (ücretli)         ( r )   küçük </t>
        </r>
        <r>
          <rPr>
            <b/>
            <sz val="12"/>
            <color indexed="10"/>
            <rFont val="Tahoma"/>
            <family val="2"/>
          </rPr>
          <t>(2 Güne Kadar İşverenin Ödeyeceği için Kullanılır.)</t>
        </r>
        <r>
          <rPr>
            <b/>
            <sz val="12"/>
            <rFont val="Tahoma"/>
            <family val="2"/>
          </rPr>
          <t xml:space="preserve">
5-Raporlu Gün (ücretsiz)      ( R )  Büyük </t>
        </r>
        <r>
          <rPr>
            <b/>
            <sz val="12"/>
            <color indexed="10"/>
            <rFont val="Tahoma"/>
            <family val="2"/>
          </rPr>
          <t>(SGK tarafından ödenecek kısmı için Kullanılır.)</t>
        </r>
        <r>
          <rPr>
            <b/>
            <sz val="12"/>
            <rFont val="Tahoma"/>
            <family val="2"/>
          </rPr>
          <t xml:space="preserve">
6-Cumartesi ve Pazar Günü  (c-p) Küçük  
7-Bayram ve Tatil Günleri      (B)   Büyük ile gösterilecektir.
8-Yetiştirme Kursu                 (k) küçük
Not: </t>
        </r>
        <r>
          <rPr>
            <b/>
            <sz val="12"/>
            <color indexed="10"/>
            <rFont val="Tahoma"/>
            <family val="2"/>
          </rPr>
          <t>Toplu İş Sözleşmesi kapsamında cumartesi günü yetirştirme kursunda görev alan personelin geldiği cumartesiler (k) ile puantaja işlenecektir. Burada Verilen Kurs Ücretlerinden tamamen bildiren Kurum Sorumludur.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u val="single"/>
            <sz val="24"/>
            <color indexed="10"/>
            <rFont val="Tahoma"/>
            <family val="2"/>
          </rPr>
          <t>LUTFEN BURADAKİ AÇIKLAMALAR BÖLÜMÜNÜ OKUMADAN PUANTAJI DOLDURMAYINIZ.</t>
        </r>
      </text>
    </comment>
    <comment ref="AS1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<sst xmlns="http://schemas.openxmlformats.org/spreadsheetml/2006/main" count="76" uniqueCount="75">
  <si>
    <t>T.C.</t>
  </si>
  <si>
    <t>15 Ocak</t>
  </si>
  <si>
    <t>14 Şubat</t>
  </si>
  <si>
    <t>Ocak</t>
  </si>
  <si>
    <t>15 Şubat</t>
  </si>
  <si>
    <t>14 Mart</t>
  </si>
  <si>
    <t>Şubat</t>
  </si>
  <si>
    <t>15 Mart</t>
  </si>
  <si>
    <t>14 Nisan</t>
  </si>
  <si>
    <t>Mart</t>
  </si>
  <si>
    <t>15 Nisan</t>
  </si>
  <si>
    <t>14 Mayıs</t>
  </si>
  <si>
    <t>Nisan</t>
  </si>
  <si>
    <t>Mayıs</t>
  </si>
  <si>
    <t>15 Haziran</t>
  </si>
  <si>
    <t>14 Temmuz</t>
  </si>
  <si>
    <t>Ünvanı</t>
  </si>
  <si>
    <t>Temmuz</t>
  </si>
  <si>
    <t>15 Ağustos</t>
  </si>
  <si>
    <t>14 Eylül</t>
  </si>
  <si>
    <t>Yılı</t>
  </si>
  <si>
    <t>15 Eylül</t>
  </si>
  <si>
    <t>14 Ekim</t>
  </si>
  <si>
    <t>Eylül</t>
  </si>
  <si>
    <t>Dönemi</t>
  </si>
  <si>
    <t>Adı Soyadı</t>
  </si>
  <si>
    <t>Ay içinde 
Göreve yeni başlamışsa/
ayrılmışsa 
Tarihi</t>
  </si>
  <si>
    <t>Ç  A  L  I  Ş  I  L  A  N      G  Ü  N  L  E  R</t>
  </si>
  <si>
    <t>T O P L A M</t>
  </si>
  <si>
    <t>15 Ekim</t>
  </si>
  <si>
    <t>14 Kasım</t>
  </si>
  <si>
    <t>Ekim</t>
  </si>
  <si>
    <t>TOPLAM</t>
  </si>
  <si>
    <t>15 Kasım</t>
  </si>
  <si>
    <t>14 Aralık</t>
  </si>
  <si>
    <t>Kasım</t>
  </si>
  <si>
    <t>15 Aralık</t>
  </si>
  <si>
    <t>14 Ocak</t>
  </si>
  <si>
    <t>Aralık</t>
  </si>
  <si>
    <t>Okul/Kurum</t>
  </si>
  <si>
    <t>+</t>
  </si>
  <si>
    <t>Çalışılmayan Gün</t>
  </si>
  <si>
    <t>-</t>
  </si>
  <si>
    <t>Çalışılan Gün</t>
  </si>
  <si>
    <t>Yıllık İzin Günü</t>
  </si>
  <si>
    <t>Raporlu Gün (Ücretli)</t>
  </si>
  <si>
    <t>Raporlu Gün (Ücretsiz)</t>
  </si>
  <si>
    <t>Cumartesi-Pazar Günü</t>
  </si>
  <si>
    <t>Bayram-Tatil Günleri</t>
  </si>
  <si>
    <t xml:space="preserve">y </t>
  </si>
  <si>
    <t xml:space="preserve">r </t>
  </si>
  <si>
    <t xml:space="preserve">R </t>
  </si>
  <si>
    <t xml:space="preserve">B </t>
  </si>
  <si>
    <t>c+p</t>
  </si>
  <si>
    <t>Buraya
Puantaj
Başlangıç Tarihini
Giriniz</t>
  </si>
  <si>
    <t>Yetiştirme Kursu</t>
  </si>
  <si>
    <t>k</t>
  </si>
  <si>
    <t>Personel No</t>
  </si>
  <si>
    <t>01 Ocak</t>
  </si>
  <si>
    <t>15 Mayıs</t>
  </si>
  <si>
    <t>14 Haziran</t>
  </si>
  <si>
    <t>15 Temmuz</t>
  </si>
  <si>
    <t>14 Ağustos</t>
  </si>
  <si>
    <t>31 Aralık</t>
  </si>
  <si>
    <t>696 K.H.K. GEÇİCİ İŞÇİ AYLIK PUANTAJ CETVELİ</t>
  </si>
  <si>
    <t>Geçici  İşçi</t>
  </si>
  <si>
    <t>15 Mart-14 Nisan</t>
  </si>
  <si>
    <t>DÜZENLEYEN YETKİLİNİN:</t>
  </si>
  <si>
    <t>DÜZENLEME TARİHİ:</t>
  </si>
  <si>
    <t>ONAYLAYAN BİRİM AMİRİNİN:</t>
  </si>
  <si>
    <t xml:space="preserve">Adı Soyadı  : </t>
  </si>
  <si>
    <t>Adı Soyadı  :</t>
  </si>
  <si>
    <t>Ünvanı         :</t>
  </si>
  <si>
    <t>ÇAY KAYMAKAMLIĞI</t>
  </si>
  <si>
    <t>Çay İlçe Milli Eğitim Müdürlüğü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</si>
</sst>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[Red]\(&quot;$&quot;#,##0\)"/>
    <numFmt numFmtId="173" formatCode="\$#,##0\ ;\(\$#,##0\)"/>
    <numFmt numFmtId="174" formatCode="&quot;No :&quot;\ 00.0"/>
    <numFmt numFmtId="175" formatCode="\-\ 00\+000.00"/>
    <numFmt numFmtId="176" formatCode="&quot;( Yeşil Defter Sayfa No : &quot;0"/>
    <numFmt numFmtId="177" formatCode="&quot;( Yeşil Defter Sayfa No : &quot;0&quot; )&quot;"/>
    <numFmt numFmtId="178" formatCode="dd"/>
    <numFmt numFmtId="179" formatCode="dddd"/>
  </numFmts>
  <fonts count="73"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Tur"/>
      <family val="0"/>
    </font>
    <font>
      <sz val="10"/>
      <name val="Arial"/>
      <family val="2"/>
    </font>
    <font>
      <sz val="10"/>
      <name val="Times New Roman Tu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color indexed="5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3.5"/>
      <color indexed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6"/>
      <name val="Times New Roman"/>
      <family val="1"/>
    </font>
    <font>
      <b/>
      <sz val="12"/>
      <name val="Tahoma"/>
      <family val="2"/>
    </font>
    <font>
      <b/>
      <sz val="13"/>
      <name val="Times New Roman"/>
      <family val="1"/>
    </font>
    <font>
      <b/>
      <u val="single"/>
      <sz val="9"/>
      <color indexed="10"/>
      <name val="Tahoma"/>
      <family val="2"/>
    </font>
    <font>
      <b/>
      <u val="single"/>
      <sz val="16"/>
      <color indexed="10"/>
      <name val="Tahoma"/>
      <family val="2"/>
    </font>
    <font>
      <b/>
      <u val="single"/>
      <sz val="14"/>
      <color indexed="36"/>
      <name val="Tahoma"/>
      <family val="2"/>
    </font>
    <font>
      <b/>
      <u val="single"/>
      <sz val="24"/>
      <color indexed="10"/>
      <name val="Tahoma"/>
      <family val="2"/>
    </font>
    <font>
      <b/>
      <sz val="12"/>
      <color indexed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i/>
      <sz val="14"/>
      <color indexed="13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NumberFormat="0" applyFill="0" applyBorder="0" applyAlignment="0" applyProtection="0"/>
    <xf numFmtId="3" fontId="2" fillId="19" borderId="0" applyNumberFormat="0" applyFont="0" applyBorder="0" applyAlignment="0" applyProtection="0"/>
    <xf numFmtId="0" fontId="57" fillId="0" borderId="0" applyNumberFormat="0" applyFill="0" applyBorder="0" applyAlignment="0" applyProtection="0"/>
    <xf numFmtId="3" fontId="3" fillId="0" borderId="1" applyFill="0" applyBorder="0" applyAlignment="0">
      <protection/>
    </xf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4" fontId="5" fillId="0" borderId="0">
      <alignment/>
      <protection locked="0"/>
    </xf>
    <xf numFmtId="3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175" fontId="5" fillId="0" borderId="0">
      <alignment/>
      <protection locked="0"/>
    </xf>
    <xf numFmtId="17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62" fillId="20" borderId="6" applyNumberFormat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3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0" fontId="64" fillId="20" borderId="7" applyNumberFormat="0" applyAlignment="0" applyProtection="0"/>
    <xf numFmtId="0" fontId="65" fillId="22" borderId="8" applyNumberFormat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0" fillId="25" borderId="9" applyNumberFormat="0" applyFont="0" applyAlignment="0" applyProtection="0"/>
    <xf numFmtId="0" fontId="6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7" borderId="0">
      <alignment vertical="center"/>
      <protection/>
    </xf>
    <xf numFmtId="176" fontId="5" fillId="0" borderId="0">
      <alignment/>
      <protection locked="0"/>
    </xf>
    <xf numFmtId="0" fontId="69" fillId="0" borderId="10" applyNumberFormat="0" applyFill="0" applyAlignment="0" applyProtection="0"/>
    <xf numFmtId="0" fontId="7" fillId="0" borderId="11" applyNumberFormat="0" applyFon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4" fillId="27" borderId="0">
      <alignment vertical="center"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34" borderId="0" xfId="0" applyFill="1" applyAlignment="1">
      <alignment/>
    </xf>
    <xf numFmtId="0" fontId="11" fillId="0" borderId="0" xfId="65" applyFont="1" applyFill="1" applyProtection="1">
      <alignment/>
      <protection locked="0"/>
    </xf>
    <xf numFmtId="14" fontId="11" fillId="0" borderId="0" xfId="65" applyNumberFormat="1" applyFont="1" applyFill="1" applyProtection="1">
      <alignment/>
      <protection locked="0"/>
    </xf>
    <xf numFmtId="49" fontId="11" fillId="0" borderId="12" xfId="65" applyNumberFormat="1" applyFont="1" applyFill="1" applyBorder="1" applyAlignment="1" applyProtection="1">
      <alignment horizontal="left"/>
      <protection locked="0"/>
    </xf>
    <xf numFmtId="14" fontId="11" fillId="0" borderId="12" xfId="65" applyNumberFormat="1" applyFont="1" applyFill="1" applyBorder="1" applyProtection="1">
      <alignment/>
      <protection locked="0"/>
    </xf>
    <xf numFmtId="0" fontId="11" fillId="0" borderId="13" xfId="65" applyFont="1" applyFill="1" applyBorder="1" applyProtection="1">
      <alignment/>
      <protection locked="0"/>
    </xf>
    <xf numFmtId="49" fontId="11" fillId="0" borderId="12" xfId="65" applyNumberFormat="1" applyFont="1" applyFill="1" applyBorder="1" applyProtection="1">
      <alignment/>
      <protection locked="0"/>
    </xf>
    <xf numFmtId="0" fontId="11" fillId="0" borderId="12" xfId="65" applyFont="1" applyFill="1" applyBorder="1" applyAlignment="1" applyProtection="1">
      <alignment horizontal="center"/>
      <protection locked="0"/>
    </xf>
    <xf numFmtId="0" fontId="11" fillId="0" borderId="0" xfId="65" applyFont="1" applyFill="1" applyBorder="1" applyProtection="1">
      <alignment/>
      <protection locked="0"/>
    </xf>
    <xf numFmtId="0" fontId="11" fillId="0" borderId="12" xfId="65" applyFont="1" applyFill="1" applyBorder="1" applyProtection="1">
      <alignment/>
      <protection locked="0"/>
    </xf>
    <xf numFmtId="0" fontId="11" fillId="0" borderId="0" xfId="65" applyFont="1" applyFill="1" applyAlignment="1" applyProtection="1">
      <alignment horizontal="center"/>
      <protection locked="0"/>
    </xf>
    <xf numFmtId="0" fontId="17" fillId="0" borderId="0" xfId="65" applyFont="1" applyFill="1" applyAlignment="1" applyProtection="1">
      <alignment horizontal="left" vertical="center"/>
      <protection locked="0"/>
    </xf>
    <xf numFmtId="0" fontId="14" fillId="0" borderId="0" xfId="65" applyFont="1" applyFill="1" applyAlignment="1" applyProtection="1">
      <alignment horizontal="center" vertical="center"/>
      <protection locked="0"/>
    </xf>
    <xf numFmtId="0" fontId="18" fillId="0" borderId="0" xfId="65" applyFont="1" applyFill="1" applyAlignment="1" applyProtection="1">
      <alignment/>
      <protection locked="0"/>
    </xf>
    <xf numFmtId="0" fontId="17" fillId="0" borderId="0" xfId="65" applyFont="1" applyFill="1" applyAlignment="1" applyProtection="1">
      <alignment vertical="center"/>
      <protection locked="0"/>
    </xf>
    <xf numFmtId="0" fontId="15" fillId="0" borderId="0" xfId="65" applyFont="1" applyFill="1" applyAlignment="1" applyProtection="1">
      <alignment vertical="center"/>
      <protection locked="0"/>
    </xf>
    <xf numFmtId="0" fontId="18" fillId="0" borderId="0" xfId="65" applyFont="1" applyFill="1" applyAlignment="1" applyProtection="1">
      <alignment vertical="center"/>
      <protection locked="0"/>
    </xf>
    <xf numFmtId="0" fontId="16" fillId="0" borderId="0" xfId="65" applyFont="1" applyFill="1" applyAlignment="1" applyProtection="1">
      <alignment vertical="center"/>
      <protection locked="0"/>
    </xf>
    <xf numFmtId="0" fontId="15" fillId="0" borderId="14" xfId="65" applyFont="1" applyFill="1" applyBorder="1" applyAlignment="1" applyProtection="1">
      <alignment/>
      <protection locked="0"/>
    </xf>
    <xf numFmtId="0" fontId="16" fillId="0" borderId="15" xfId="65" applyFont="1" applyFill="1" applyBorder="1" applyAlignment="1" applyProtection="1">
      <alignment horizontal="center" vertical="center"/>
      <protection locked="0"/>
    </xf>
    <xf numFmtId="0" fontId="16" fillId="0" borderId="16" xfId="65" applyFont="1" applyFill="1" applyBorder="1" applyAlignment="1" applyProtection="1">
      <alignment horizontal="center" vertical="center"/>
      <protection locked="0"/>
    </xf>
    <xf numFmtId="0" fontId="19" fillId="35" borderId="0" xfId="65" applyFont="1" applyFill="1" applyBorder="1" applyAlignment="1" applyProtection="1">
      <alignment horizontal="center"/>
      <protection locked="0"/>
    </xf>
    <xf numFmtId="0" fontId="18" fillId="0" borderId="0" xfId="65" applyFont="1" applyFill="1" applyBorder="1" applyProtection="1">
      <alignment/>
      <protection locked="0"/>
    </xf>
    <xf numFmtId="0" fontId="20" fillId="0" borderId="0" xfId="65" applyFont="1" applyFill="1" applyAlignment="1" applyProtection="1">
      <alignment horizontal="center"/>
      <protection locked="0"/>
    </xf>
    <xf numFmtId="0" fontId="16" fillId="0" borderId="17" xfId="65" applyFont="1" applyFill="1" applyBorder="1" applyAlignment="1" applyProtection="1">
      <alignment horizontal="center" vertical="center"/>
      <protection locked="0"/>
    </xf>
    <xf numFmtId="179" fontId="12" fillId="0" borderId="13" xfId="65" applyNumberFormat="1" applyFont="1" applyFill="1" applyBorder="1" applyAlignment="1" applyProtection="1">
      <alignment horizontal="center" textRotation="90"/>
      <protection/>
    </xf>
    <xf numFmtId="179" fontId="12" fillId="0" borderId="12" xfId="65" applyNumberFormat="1" applyFont="1" applyFill="1" applyBorder="1" applyAlignment="1" applyProtection="1">
      <alignment horizontal="center" textRotation="90"/>
      <protection/>
    </xf>
    <xf numFmtId="0" fontId="15" fillId="36" borderId="15" xfId="65" applyFont="1" applyFill="1" applyBorder="1" applyAlignment="1" applyProtection="1">
      <alignment textRotation="90"/>
      <protection/>
    </xf>
    <xf numFmtId="0" fontId="15" fillId="37" borderId="15" xfId="65" applyFont="1" applyFill="1" applyBorder="1" applyAlignment="1" applyProtection="1">
      <alignment textRotation="90"/>
      <protection/>
    </xf>
    <xf numFmtId="0" fontId="17" fillId="10" borderId="15" xfId="65" applyFont="1" applyFill="1" applyBorder="1" applyAlignment="1" applyProtection="1">
      <alignment textRotation="90"/>
      <protection/>
    </xf>
    <xf numFmtId="0" fontId="17" fillId="5" borderId="15" xfId="65" applyFont="1" applyFill="1" applyBorder="1" applyAlignment="1" applyProtection="1">
      <alignment textRotation="90"/>
      <protection/>
    </xf>
    <xf numFmtId="0" fontId="17" fillId="36" borderId="15" xfId="65" applyFont="1" applyFill="1" applyBorder="1" applyAlignment="1" applyProtection="1">
      <alignment textRotation="90"/>
      <protection/>
    </xf>
    <xf numFmtId="0" fontId="17" fillId="38" borderId="15" xfId="65" applyFont="1" applyFill="1" applyBorder="1" applyAlignment="1" applyProtection="1">
      <alignment textRotation="90"/>
      <protection/>
    </xf>
    <xf numFmtId="0" fontId="17" fillId="35" borderId="15" xfId="65" applyFont="1" applyFill="1" applyBorder="1" applyAlignment="1" applyProtection="1">
      <alignment textRotation="90"/>
      <protection/>
    </xf>
    <xf numFmtId="0" fontId="17" fillId="39" borderId="15" xfId="65" applyFont="1" applyFill="1" applyBorder="1" applyAlignment="1" applyProtection="1">
      <alignment textRotation="90"/>
      <protection/>
    </xf>
    <xf numFmtId="0" fontId="17" fillId="40" borderId="15" xfId="65" applyFont="1" applyFill="1" applyBorder="1" applyAlignment="1" applyProtection="1">
      <alignment textRotation="90"/>
      <protection/>
    </xf>
    <xf numFmtId="178" fontId="17" fillId="0" borderId="13" xfId="65" applyNumberFormat="1" applyFont="1" applyFill="1" applyBorder="1" applyAlignment="1" applyProtection="1">
      <alignment horizontal="center" vertical="center"/>
      <protection/>
    </xf>
    <xf numFmtId="178" fontId="17" fillId="0" borderId="12" xfId="65" applyNumberFormat="1" applyFont="1" applyFill="1" applyBorder="1" applyAlignment="1" applyProtection="1">
      <alignment horizontal="center" vertical="center"/>
      <protection/>
    </xf>
    <xf numFmtId="0" fontId="30" fillId="36" borderId="12" xfId="65" applyFont="1" applyFill="1" applyBorder="1" applyAlignment="1" applyProtection="1">
      <alignment horizontal="center" vertical="center" textRotation="255"/>
      <protection/>
    </xf>
    <xf numFmtId="0" fontId="30" fillId="37" borderId="12" xfId="65" applyFont="1" applyFill="1" applyBorder="1" applyAlignment="1" applyProtection="1">
      <alignment horizontal="center" vertical="center" textRotation="255"/>
      <protection/>
    </xf>
    <xf numFmtId="0" fontId="30" fillId="10" borderId="12" xfId="65" applyFont="1" applyFill="1" applyBorder="1" applyAlignment="1" applyProtection="1">
      <alignment horizontal="center" vertical="center" textRotation="255"/>
      <protection/>
    </xf>
    <xf numFmtId="0" fontId="30" fillId="5" borderId="12" xfId="65" applyFont="1" applyFill="1" applyBorder="1" applyAlignment="1" applyProtection="1">
      <alignment horizontal="center" vertical="center" textRotation="255"/>
      <protection/>
    </xf>
    <xf numFmtId="0" fontId="30" fillId="38" borderId="12" xfId="65" applyFont="1" applyFill="1" applyBorder="1" applyAlignment="1" applyProtection="1">
      <alignment horizontal="center" vertical="center" readingOrder="2"/>
      <protection/>
    </xf>
    <xf numFmtId="0" fontId="30" fillId="35" borderId="12" xfId="65" applyFont="1" applyFill="1" applyBorder="1" applyAlignment="1" applyProtection="1">
      <alignment horizontal="center" vertical="center" textRotation="255"/>
      <protection/>
    </xf>
    <xf numFmtId="0" fontId="30" fillId="39" borderId="12" xfId="65" applyFont="1" applyFill="1" applyBorder="1" applyAlignment="1" applyProtection="1">
      <alignment horizontal="center" vertical="center" textRotation="255"/>
      <protection/>
    </xf>
    <xf numFmtId="0" fontId="17" fillId="40" borderId="17" xfId="65" applyFont="1" applyFill="1" applyBorder="1" applyAlignment="1" applyProtection="1">
      <alignment textRotation="90"/>
      <protection/>
    </xf>
    <xf numFmtId="0" fontId="21" fillId="36" borderId="12" xfId="65" applyFont="1" applyFill="1" applyBorder="1" applyAlignment="1" applyProtection="1">
      <alignment horizontal="center"/>
      <protection/>
    </xf>
    <xf numFmtId="0" fontId="21" fillId="37" borderId="12" xfId="65" applyFont="1" applyFill="1" applyBorder="1" applyAlignment="1" applyProtection="1">
      <alignment horizontal="center"/>
      <protection/>
    </xf>
    <xf numFmtId="0" fontId="21" fillId="10" borderId="12" xfId="65" applyFont="1" applyFill="1" applyBorder="1" applyAlignment="1" applyProtection="1">
      <alignment horizontal="center"/>
      <protection/>
    </xf>
    <xf numFmtId="0" fontId="21" fillId="5" borderId="12" xfId="65" applyFont="1" applyFill="1" applyBorder="1" applyAlignment="1" applyProtection="1">
      <alignment horizontal="center"/>
      <protection/>
    </xf>
    <xf numFmtId="0" fontId="21" fillId="38" borderId="12" xfId="65" applyFont="1" applyFill="1" applyBorder="1" applyAlignment="1" applyProtection="1">
      <alignment horizontal="center"/>
      <protection/>
    </xf>
    <xf numFmtId="0" fontId="21" fillId="35" borderId="12" xfId="65" applyFont="1" applyFill="1" applyBorder="1" applyAlignment="1" applyProtection="1">
      <alignment horizontal="center"/>
      <protection/>
    </xf>
    <xf numFmtId="0" fontId="21" fillId="39" borderId="12" xfId="65" applyFont="1" applyFill="1" applyBorder="1" applyAlignment="1" applyProtection="1">
      <alignment horizontal="center"/>
      <protection/>
    </xf>
    <xf numFmtId="0" fontId="12" fillId="40" borderId="12" xfId="65" applyFont="1" applyFill="1" applyBorder="1" applyAlignment="1" applyProtection="1">
      <alignment horizontal="center"/>
      <protection/>
    </xf>
    <xf numFmtId="1" fontId="21" fillId="41" borderId="12" xfId="65" applyNumberFormat="1" applyFont="1" applyFill="1" applyBorder="1" applyAlignment="1" applyProtection="1">
      <alignment horizontal="center"/>
      <protection/>
    </xf>
    <xf numFmtId="0" fontId="11" fillId="41" borderId="12" xfId="0" applyFont="1" applyFill="1" applyBorder="1" applyAlignment="1" applyProtection="1">
      <alignment/>
      <protection/>
    </xf>
    <xf numFmtId="0" fontId="54" fillId="41" borderId="12" xfId="63" applyFill="1" applyBorder="1" applyProtection="1">
      <alignment/>
      <protection/>
    </xf>
    <xf numFmtId="14" fontId="22" fillId="41" borderId="12" xfId="65" applyNumberFormat="1" applyFont="1" applyFill="1" applyBorder="1" applyProtection="1">
      <alignment/>
      <protection/>
    </xf>
    <xf numFmtId="0" fontId="21" fillId="41" borderId="12" xfId="65" applyFont="1" applyFill="1" applyBorder="1" applyAlignment="1" applyProtection="1">
      <alignment horizontal="center" vertical="center"/>
      <protection locked="0"/>
    </xf>
    <xf numFmtId="0" fontId="71" fillId="41" borderId="12" xfId="0" applyFont="1" applyFill="1" applyBorder="1" applyAlignment="1" applyProtection="1">
      <alignment/>
      <protection/>
    </xf>
    <xf numFmtId="0" fontId="23" fillId="0" borderId="0" xfId="65" applyFont="1" applyFill="1" applyAlignment="1" applyProtection="1">
      <alignment/>
      <protection locked="0"/>
    </xf>
    <xf numFmtId="0" fontId="21" fillId="0" borderId="0" xfId="65" applyFont="1" applyFill="1" applyBorder="1" applyAlignment="1" applyProtection="1">
      <alignment horizontal="center"/>
      <protection locked="0"/>
    </xf>
    <xf numFmtId="0" fontId="18" fillId="0" borderId="0" xfId="65" applyFont="1" applyFill="1" applyBorder="1" applyAlignment="1" applyProtection="1">
      <alignment horizontal="center"/>
      <protection locked="0"/>
    </xf>
    <xf numFmtId="0" fontId="23" fillId="0" borderId="0" xfId="65" applyFont="1" applyFill="1" applyProtection="1">
      <alignment/>
      <protection locked="0"/>
    </xf>
    <xf numFmtId="0" fontId="24" fillId="0" borderId="0" xfId="65" applyFont="1" applyFill="1" applyAlignment="1" applyProtection="1">
      <alignment/>
      <protection locked="0"/>
    </xf>
    <xf numFmtId="0" fontId="24" fillId="0" borderId="0" xfId="65" applyFont="1" applyFill="1" applyProtection="1">
      <alignment/>
      <protection locked="0"/>
    </xf>
    <xf numFmtId="0" fontId="23" fillId="0" borderId="0" xfId="65" applyFont="1" applyFill="1" applyAlignment="1" applyProtection="1">
      <alignment horizontal="center"/>
      <protection locked="0"/>
    </xf>
    <xf numFmtId="0" fontId="22" fillId="0" borderId="0" xfId="65" applyFont="1" applyFill="1" applyAlignment="1" applyProtection="1">
      <alignment horizontal="center"/>
      <protection locked="0"/>
    </xf>
    <xf numFmtId="0" fontId="23" fillId="0" borderId="0" xfId="65" applyFont="1" applyFill="1" applyProtection="1">
      <alignment/>
      <protection locked="0"/>
    </xf>
    <xf numFmtId="0" fontId="18" fillId="0" borderId="15" xfId="65" applyFont="1" applyFill="1" applyBorder="1" applyAlignment="1" applyProtection="1">
      <alignment horizontal="center" textRotation="90"/>
      <protection locked="0"/>
    </xf>
    <xf numFmtId="0" fontId="18" fillId="0" borderId="16" xfId="65" applyFont="1" applyFill="1" applyBorder="1" applyAlignment="1" applyProtection="1">
      <alignment horizontal="center" textRotation="90"/>
      <protection locked="0"/>
    </xf>
    <xf numFmtId="0" fontId="18" fillId="0" borderId="17" xfId="65" applyFont="1" applyFill="1" applyBorder="1" applyAlignment="1" applyProtection="1">
      <alignment horizontal="center" textRotation="90"/>
      <protection locked="0"/>
    </xf>
    <xf numFmtId="0" fontId="17" fillId="0" borderId="18" xfId="65" applyFont="1" applyFill="1" applyBorder="1" applyAlignment="1" applyProtection="1">
      <alignment horizontal="center" vertical="center"/>
      <protection locked="0"/>
    </xf>
    <xf numFmtId="0" fontId="17" fillId="0" borderId="13" xfId="65" applyFont="1" applyFill="1" applyBorder="1" applyAlignment="1" applyProtection="1">
      <alignment horizontal="center" vertical="center"/>
      <protection locked="0"/>
    </xf>
    <xf numFmtId="0" fontId="24" fillId="0" borderId="0" xfId="65" applyFont="1" applyFill="1" applyProtection="1">
      <alignment/>
      <protection locked="0"/>
    </xf>
    <xf numFmtId="14" fontId="23" fillId="0" borderId="0" xfId="65" applyNumberFormat="1" applyFont="1" applyFill="1" applyAlignment="1" applyProtection="1">
      <alignment horizontal="center"/>
      <protection locked="0"/>
    </xf>
    <xf numFmtId="0" fontId="23" fillId="0" borderId="0" xfId="65" applyFont="1" applyFill="1" applyAlignment="1" applyProtection="1">
      <alignment horizontal="center"/>
      <protection locked="0"/>
    </xf>
    <xf numFmtId="0" fontId="23" fillId="0" borderId="0" xfId="65" applyFont="1" applyFill="1" applyAlignment="1" applyProtection="1">
      <alignment/>
      <protection locked="0"/>
    </xf>
    <xf numFmtId="0" fontId="18" fillId="0" borderId="0" xfId="65" applyFont="1" applyFill="1" applyAlignment="1" applyProtection="1">
      <alignment horizontal="center"/>
      <protection locked="0"/>
    </xf>
    <xf numFmtId="14" fontId="17" fillId="0" borderId="14" xfId="65" applyNumberFormat="1" applyFont="1" applyFill="1" applyBorder="1" applyAlignment="1" applyProtection="1">
      <alignment horizontal="left"/>
      <protection locked="0"/>
    </xf>
    <xf numFmtId="0" fontId="15" fillId="0" borderId="19" xfId="65" applyFont="1" applyFill="1" applyBorder="1" applyAlignment="1" applyProtection="1">
      <alignment horizontal="center" vertical="center"/>
      <protection locked="0"/>
    </xf>
    <xf numFmtId="0" fontId="15" fillId="0" borderId="18" xfId="65" applyFont="1" applyFill="1" applyBorder="1" applyAlignment="1" applyProtection="1">
      <alignment horizontal="center" vertical="center"/>
      <protection locked="0"/>
    </xf>
    <xf numFmtId="0" fontId="15" fillId="0" borderId="13" xfId="65" applyFont="1" applyFill="1" applyBorder="1" applyAlignment="1" applyProtection="1">
      <alignment horizontal="center" vertical="center"/>
      <protection locked="0"/>
    </xf>
    <xf numFmtId="0" fontId="12" fillId="0" borderId="15" xfId="65" applyFont="1" applyFill="1" applyBorder="1" applyAlignment="1" applyProtection="1">
      <alignment horizontal="center" vertical="center" wrapText="1"/>
      <protection locked="0"/>
    </xf>
    <xf numFmtId="0" fontId="12" fillId="0" borderId="16" xfId="65" applyFont="1" applyFill="1" applyBorder="1" applyAlignment="1" applyProtection="1">
      <alignment horizontal="center" vertical="center" wrapText="1"/>
      <protection locked="0"/>
    </xf>
    <xf numFmtId="0" fontId="12" fillId="0" borderId="17" xfId="65" applyFont="1" applyFill="1" applyBorder="1" applyAlignment="1" applyProtection="1">
      <alignment horizontal="center" vertical="center" wrapText="1"/>
      <protection locked="0"/>
    </xf>
    <xf numFmtId="14" fontId="13" fillId="39" borderId="15" xfId="65" applyNumberFormat="1" applyFont="1" applyFill="1" applyBorder="1" applyAlignment="1" applyProtection="1">
      <alignment horizontal="center"/>
      <protection locked="0"/>
    </xf>
    <xf numFmtId="14" fontId="13" fillId="39" borderId="17" xfId="65" applyNumberFormat="1" applyFont="1" applyFill="1" applyBorder="1" applyAlignment="1" applyProtection="1">
      <alignment horizontal="center"/>
      <protection locked="0"/>
    </xf>
    <xf numFmtId="0" fontId="28" fillId="0" borderId="20" xfId="65" applyFont="1" applyFill="1" applyBorder="1" applyAlignment="1" applyProtection="1">
      <alignment horizontal="center" wrapText="1"/>
      <protection locked="0"/>
    </xf>
    <xf numFmtId="0" fontId="28" fillId="0" borderId="0" xfId="65" applyFont="1" applyFill="1" applyBorder="1" applyAlignment="1" applyProtection="1">
      <alignment horizontal="center" wrapText="1"/>
      <protection locked="0"/>
    </xf>
    <xf numFmtId="0" fontId="16" fillId="0" borderId="0" xfId="65" applyFont="1" applyFill="1" applyAlignment="1" applyProtection="1">
      <alignment horizontal="center" vertical="center"/>
      <protection locked="0"/>
    </xf>
    <xf numFmtId="0" fontId="16" fillId="0" borderId="15" xfId="65" applyFont="1" applyFill="1" applyBorder="1" applyAlignment="1" applyProtection="1">
      <alignment horizontal="center" vertical="center"/>
      <protection locked="0"/>
    </xf>
    <xf numFmtId="0" fontId="16" fillId="0" borderId="16" xfId="65" applyFont="1" applyFill="1" applyBorder="1" applyAlignment="1" applyProtection="1">
      <alignment horizontal="center" vertical="center"/>
      <protection locked="0"/>
    </xf>
    <xf numFmtId="0" fontId="16" fillId="0" borderId="17" xfId="65" applyFont="1" applyFill="1" applyBorder="1" applyAlignment="1" applyProtection="1">
      <alignment horizontal="center" vertical="center"/>
      <protection locked="0"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lihan" xfId="34"/>
    <cellStyle name="Ana Başlık" xfId="35"/>
    <cellStyle name="askın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Comma" xfId="43"/>
    <cellStyle name="Comma [0]" xfId="44"/>
    <cellStyle name="Comma_ANA" xfId="45"/>
    <cellStyle name="Comma0" xfId="46"/>
    <cellStyle name="Currency" xfId="47"/>
    <cellStyle name="Currency [0]" xfId="48"/>
    <cellStyle name="Currency_ANA" xfId="49"/>
    <cellStyle name="Currency0" xfId="50"/>
    <cellStyle name="Çıkış" xfId="51"/>
    <cellStyle name="Date" xfId="52"/>
    <cellStyle name="Fixed" xfId="53"/>
    <cellStyle name="Giriş" xfId="54"/>
    <cellStyle name="Heading 1" xfId="55"/>
    <cellStyle name="Heading 2" xfId="56"/>
    <cellStyle name="Heading1" xfId="57"/>
    <cellStyle name="Heading2" xfId="58"/>
    <cellStyle name="Hesaplama" xfId="59"/>
    <cellStyle name="İşaretli Hücre" xfId="60"/>
    <cellStyle name="İyi" xfId="61"/>
    <cellStyle name="Kötü" xfId="62"/>
    <cellStyle name="Normal 2" xfId="63"/>
    <cellStyle name="Normal 3" xfId="64"/>
    <cellStyle name="Normal_PUANTAJ" xfId="65"/>
    <cellStyle name="Not" xfId="66"/>
    <cellStyle name="Nötr" xfId="67"/>
    <cellStyle name="Currency" xfId="68"/>
    <cellStyle name="Currency [0]" xfId="69"/>
    <cellStyle name="ParaBirimi ytl" xfId="70"/>
    <cellStyle name="Percent" xfId="71"/>
    <cellStyle name="Toplam" xfId="72"/>
    <cellStyle name="Total" xfId="73"/>
    <cellStyle name="Uyarı Metni" xfId="74"/>
    <cellStyle name="Comma" xfId="75"/>
    <cellStyle name="Virgül [0]_Arşiv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YTL /YKRŞ" xfId="83"/>
    <cellStyle name="Percent" xfId="84"/>
  </cellStyles>
  <dxfs count="3"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&#304;ZELGE!AR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</xdr:colOff>
      <xdr:row>0</xdr:row>
      <xdr:rowOff>19050</xdr:rowOff>
    </xdr:from>
    <xdr:to>
      <xdr:col>46</xdr:col>
      <xdr:colOff>0</xdr:colOff>
      <xdr:row>3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91550" y="19050"/>
          <a:ext cx="2743200" cy="542925"/>
        </a:xfrm>
        <a:prstGeom prst="right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1" i="1" u="none" baseline="0">
              <a:solidFill>
                <a:srgbClr val="FFFF00"/>
              </a:solidFill>
            </a:rPr>
            <a:t>Tarih Giriniz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5</xdr:row>
      <xdr:rowOff>19050</xdr:rowOff>
    </xdr:from>
    <xdr:to>
      <xdr:col>6</xdr:col>
      <xdr:colOff>428625</xdr:colOff>
      <xdr:row>19</xdr:row>
      <xdr:rowOff>85725</xdr:rowOff>
    </xdr:to>
    <xdr:pic>
      <xdr:nvPicPr>
        <xdr:cNvPr id="1" name="WindowsMediaPlay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28675"/>
          <a:ext cx="2286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Documents%20and%20Settings\meb\Belgelerim\Documents%20and%20Settings\sezai\Belgelerim\MEB\S&#214;ZLE&#350;MEL&#3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Documents%20and%20Settings\meb\Belgelerim\Documents%20and%20Settings\osman\Belgelerim\OSMAN\&#220;CR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~1\osman\LOCALS~1\Temp\Rar$DI00.505\DOCUME~1\SEL_BU~1\LOCALS~1\Temp\WINDOWS\TEMP\ekder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mevzuat/yonetmelik/DS&#304;MY%20Ekl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Documents%20and%20Settings\meb\Belgelerim\Documents%20and%20Settings\meb\Belgelerim\OSMAN\BEN&#304;M\bor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Documents%20and%20Settings\meb\Belgelerim\Documents%20and%20Settings\sezai\Belgelerim\OSMAN\YOLLU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YA&#350;AR\Belgelerim\Al&#305;nan%20Dosyalar&#305;m\KadTutPro\tutanak-2\Tutanak7.1\BELGELERIM\EXCEL\BORDRO\BORDRO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YILDIRIM\Desktop\bahriye2\Vergi%20&#304;ade%20V.05-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S&#214;Z&#214;&#286;RE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A&#304;RE%20&#304;&#350;LER&#304;\EXCEL\BORDRO\BORDROY(7-8-9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TAH-FAZM\M&#220;ZEKKERE(V.07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Documents%20and%20Settings\meb\Belgelerim\Documents%20and%20Settings\sezai\Belgelerim\OSMAN\TUFANBO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evas.meb.gov.tr/Belgelerim/&#214;zel%20Kalem%20B&#252;rosu/&#214;ZEL8/JANDARM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&#199;al&#305;&#351;malar\KadTutPro\KadTuTpro-08.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evas.meb.gov.tr/Documents%20and%20Settings/Gevas%20Mem/Desktop/Resmi%20FORMLAR/MAAS.XLW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kders%20&#199;izelgesi-Eski-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Documents%20and%20Settings\meb\Belgelerim\Documents%20and%20Settings\sezai\Belgelerim\OSMAN\izin%20v.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~1\osman\LOCALS~1\Temp\Rar$DI00.505\DOCUME~1\SEL_BU~1\LOCALS~1\Temp\brd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A&#304;RE%20&#304;&#350;LER&#304;\EXCEL\PUVANTAJ\PUVANTAJ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APANIS\ASKI\ASKI-ADALI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Documents%20and%20Settings\meb\Belgelerim\Documents%20and%20Settings\meb\Belgelerim\S&#214;ZLE&#350;MEL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meb\Desktop\B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dministrator\Belgelerim\&#214;ZL&#220;K2011\Documents%20and%20Settings\meb\Belgelerim\Documents%20and%20Settings\osman\Belgelerim\OSMAN\osman\ucretona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osman\Belgelerim\DEM&#304;RBA&#350;\defter_cetvell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aidata\Desktop\BOR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YILDIRIM\Desktop\bahriye2\TAHAKKUK(ORJ&#304;NAL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nts%20and%20Settings\YILDIRIM\Desktop\MEMUR%20B&#304;LG&#304;%20FORM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UR\Belgelerim\Users\Tahsin-\Downloads\DOCUME~1\osman\LOCALS~1\Temp\Rar$DI00.505\DOCUME~1\SEL_BU~1\LOCALS~1\Temp\&#214;ZER\&#214;ZER%20KARADAYI\tahakk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K"/>
      <sheetName val="BENİ"/>
      <sheetName val="BANK"/>
      <sheetName val="ÜCCİZ"/>
      <sheetName val="ÜCBOR"/>
      <sheetName val="GİRİŞ"/>
      <sheetName val="ANASAYFA"/>
      <sheetName val="PER"/>
      <sheetName val="DEV"/>
      <sheetName val="DÖKÜM"/>
      <sheetName val="MB"/>
      <sheetName val="Sayfa1"/>
      <sheetName val="BOR"/>
      <sheetName val="BANKA"/>
      <sheetName val="PRİM"/>
      <sheetName val="XML"/>
      <sheetName val="İCRA"/>
      <sheetName val="DEVİR"/>
      <sheetName val="İADE"/>
      <sheetName val="VER"/>
      <sheetName val="VERGİ"/>
      <sheetName val="MAT"/>
      <sheetName val="MATRAH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GÖSTERGELER"/>
      <sheetName val="Sayfa5"/>
      <sheetName val="Sayfa9"/>
      <sheetName val="tazbor"/>
      <sheetName val="ANA"/>
      <sheetName val="Sayfa13"/>
      <sheetName val="ÜCRET"/>
      <sheetName val="Sayfa7"/>
      <sheetName val="hsp"/>
      <sheetName val="fonk"/>
      <sheetName val="Sayfa3"/>
      <sheetName val="NAKBİL"/>
      <sheetName val="M"/>
      <sheetName val="Sayfa1"/>
      <sheetName val="YAZIYLA"/>
      <sheetName val="KOD"/>
      <sheetName val="Sayfa11"/>
      <sheetName val="Sayfa8"/>
      <sheetName val="ÜCDÖK"/>
      <sheetName val="Sayfa10"/>
      <sheetName val="PER"/>
      <sheetName val="ÜCCİZ1"/>
      <sheetName val="ÜCCİZ"/>
      <sheetName val="ÜC"/>
      <sheetName val="ÜCBOR"/>
      <sheetName val="BANKA"/>
      <sheetName val="Sayfa12"/>
      <sheetName val="ÜCNAK"/>
      <sheetName val="Sayfa4"/>
      <sheetName val="Sayfa6"/>
      <sheetName val="Sayfa2"/>
      <sheetName val="D"/>
      <sheetName val="Sayfa14"/>
      <sheetName val="BANK"/>
      <sheetName val="ÜCNAK1"/>
      <sheetName val="GEN"/>
      <sheetName val="BOR"/>
      <sheetName val="BOR1"/>
      <sheetName val="NAK"/>
      <sheetName val="NAK1"/>
    </sheetNames>
    <sheetDataSet>
      <sheetData sheetId="19">
        <row r="2">
          <cell r="C2" t="str">
            <v>Salı</v>
          </cell>
        </row>
        <row r="23">
          <cell r="C23" t="str">
            <v>Mustafa AKAY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Ekders"/>
      <sheetName val="Ekders Bordro"/>
      <sheetName val="Tahakkuk Müzekkeresi"/>
      <sheetName val="Genel Bilgiler"/>
      <sheetName val="Nakit"/>
      <sheetName val="Bordro"/>
      <sheetName val="İSİMLER"/>
      <sheetName val="MALİYE"/>
      <sheetName val="BANKA"/>
    </sheetNames>
    <sheetDataSet>
      <sheetData sheetId="2">
        <row r="113">
          <cell r="T113">
            <v>1054150</v>
          </cell>
          <cell r="AB113">
            <v>126510</v>
          </cell>
          <cell r="AE113">
            <v>5280</v>
          </cell>
          <cell r="AK113">
            <v>922360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ENİOKU(1)"/>
      <sheetName val="AÇIKLAMA"/>
      <sheetName val="ANASAYFA"/>
      <sheetName val="PER"/>
      <sheetName val="MATRAH"/>
      <sheetName val="İADE"/>
      <sheetName val="VER"/>
      <sheetName val="VER1"/>
      <sheetName val="BOR"/>
      <sheetName val="BİLDİRİM"/>
      <sheetName val="BANKA"/>
      <sheetName val="NAKİT"/>
      <sheetName val="ÇİZELGE"/>
      <sheetName val="Sayfa1"/>
      <sheetName val="DEVİR"/>
      <sheetName val="BOR2"/>
      <sheetName val="BANKA2"/>
      <sheetName val="BİLDİRİM2"/>
      <sheetName val="ÇİZELGE1 "/>
      <sheetName val="MATR"/>
      <sheetName val="İADEPAR"/>
      <sheetName val="KODLAR"/>
      <sheetName val="KOD"/>
    </sheetNames>
    <sheetDataSet>
      <sheetData sheetId="2">
        <row r="26">
          <cell r="D26">
            <v>0.006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İLGİ"/>
      <sheetName val="tablo"/>
      <sheetName val="gas"/>
      <sheetName val="HSP"/>
      <sheetName val="Sayfa1"/>
      <sheetName val="HAR"/>
      <sheetName val="Sayfa3"/>
    </sheetNames>
    <sheetDataSet>
      <sheetData sheetId="0">
        <row r="13">
          <cell r="K13">
            <v>3000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YUK"/>
      <sheetName val="KIDEM"/>
      <sheetName val="ESKİ KATSAYI"/>
      <sheetName val="KATSAYI1"/>
      <sheetName val="GÖSTERGELER"/>
      <sheetName val="HGIR"/>
      <sheetName val="KİŞİ"/>
      <sheetName val="KİŞİSEL"/>
      <sheetName val="TEML"/>
      <sheetName val="LOJMAN"/>
      <sheetName val="PERS"/>
      <sheetName val="VAKIF"/>
      <sheetName val="GENEL"/>
      <sheetName val="SENDİKA"/>
      <sheetName val="ECZANE"/>
      <sheetName val="İYADE"/>
      <sheetName val="ICM1"/>
      <sheetName val="ICM"/>
      <sheetName val="YEDEK"/>
      <sheetName val="SAYFIS-asıl"/>
      <sheetName val="TAH-MAHSUP"/>
      <sheetName val="TAH-1"/>
      <sheetName val="Sayfa1"/>
      <sheetName val="SAYFIS"/>
      <sheetName val="Sayfa2"/>
      <sheetName val="TAHAKKUK"/>
      <sheetName val="BORDRO"/>
      <sheetName val="FARK"/>
      <sheetName val="BOR"/>
      <sheetName val="HESAP"/>
      <sheetName val="BANKA"/>
      <sheetName val="TAZ"/>
      <sheetName val="ÇÖDEME"/>
      <sheetName val="KATSAYILAR"/>
      <sheetName val="DATA"/>
      <sheetName val="MENULER"/>
      <sheetName val="ANA SAYFA"/>
      <sheetName val="YAPIM"/>
    </sheetNames>
    <sheetDataSet>
      <sheetData sheetId="13">
        <row r="7">
          <cell r="L7" t="str">
            <v>TÜRK İMAR SEN</v>
          </cell>
          <cell r="M7" t="str">
            <v>11030108</v>
          </cell>
          <cell r="N7" t="str">
            <v>01</v>
          </cell>
          <cell r="O7">
            <v>20.08</v>
          </cell>
          <cell r="P7" t="str">
            <v>Ziraat Bankası Meşrutiyet/ANKARA</v>
          </cell>
          <cell r="Q7" t="str">
            <v>3247576-5001</v>
          </cell>
          <cell r="R7" t="str">
            <v>Kubilay Sokak No: 45/10            Maltepe-ANKARA</v>
          </cell>
        </row>
        <row r="8">
          <cell r="L8" t="str">
            <v>YAPI YOL SEN</v>
          </cell>
          <cell r="M8" t="str">
            <v>11030208</v>
          </cell>
          <cell r="N8" t="str">
            <v>02</v>
          </cell>
          <cell r="O8">
            <v>0</v>
          </cell>
          <cell r="P8" t="str">
            <v>Ziraat Bankası Mithatpaşa/ANKARA</v>
          </cell>
          <cell r="Q8" t="str">
            <v>00497749</v>
          </cell>
          <cell r="R8" t="str">
            <v>Ziya Gökalp Cad. No:36/20        06420 Yenişehir-ANKARA</v>
          </cell>
        </row>
        <row r="9">
          <cell r="L9" t="str">
            <v>BAYINDIR MEMUR-SEN</v>
          </cell>
          <cell r="M9" t="str">
            <v>11030308</v>
          </cell>
          <cell r="N9" t="str">
            <v>03</v>
          </cell>
          <cell r="O9">
            <v>0</v>
          </cell>
          <cell r="P9" t="str">
            <v>Vakıfbank Kolej/Ankara</v>
          </cell>
          <cell r="Q9">
            <v>2050397</v>
          </cell>
          <cell r="R9" t="str">
            <v>Strazburg Cad. 44/3          Sıhhıye - ANKARA</v>
          </cell>
        </row>
        <row r="10">
          <cell r="L10" t="str">
            <v>BÜRO MEMUR-SEN</v>
          </cell>
          <cell r="M10">
            <v>11030309</v>
          </cell>
          <cell r="N10" t="str">
            <v>04</v>
          </cell>
          <cell r="O10">
            <v>0</v>
          </cell>
          <cell r="P10" t="str">
            <v>Ziraat Bankası Yenişehir/ANKARA</v>
          </cell>
          <cell r="Q10" t="str">
            <v>137 45 01</v>
          </cell>
          <cell r="R10" t="str">
            <v>Strazburg Cad. No:30/30 Sıhhıye-ANKARA</v>
          </cell>
        </row>
        <row r="11">
          <cell r="L11" t="str">
            <v>EĞİTİM BİR-SEN</v>
          </cell>
          <cell r="M11" t="str">
            <v>11111111</v>
          </cell>
          <cell r="N11" t="str">
            <v>05</v>
          </cell>
          <cell r="O11">
            <v>0</v>
          </cell>
        </row>
        <row r="12">
          <cell r="L12" t="str">
            <v>KÜLTÜR SANAT-SEN</v>
          </cell>
          <cell r="N12" t="str">
            <v>06</v>
          </cell>
          <cell r="O12">
            <v>0</v>
          </cell>
          <cell r="P12" t="str">
            <v>Ziraat Bankası Bulvar/ANKARA</v>
          </cell>
          <cell r="Q12">
            <v>223594</v>
          </cell>
          <cell r="R12" t="str">
            <v>ANKARA</v>
          </cell>
        </row>
        <row r="13">
          <cell r="O13">
            <v>0</v>
          </cell>
        </row>
        <row r="14">
          <cell r="O14">
            <v>0</v>
          </cell>
        </row>
        <row r="15">
          <cell r="L15" t="str">
            <v>SENDIKA YAZDIRMALARI</v>
          </cell>
        </row>
      </sheetData>
      <sheetData sheetId="35">
        <row r="3">
          <cell r="E3">
            <v>1</v>
          </cell>
        </row>
        <row r="4">
          <cell r="E4" t="str">
            <v>GENEL YAZDIRMALAR</v>
          </cell>
        </row>
        <row r="5">
          <cell r="E5" t="str">
            <v>TAHAKKUK MÜZEKKERESİ</v>
          </cell>
          <cell r="L5">
            <v>1</v>
          </cell>
        </row>
        <row r="6">
          <cell r="E6" t="str">
            <v>BAKA ÖDEME LİSTESİ</v>
          </cell>
        </row>
        <row r="7">
          <cell r="E7" t="str">
            <v>MAAŞ BORDROSU</v>
          </cell>
        </row>
        <row r="8">
          <cell r="E8" t="str">
            <v>FARK  BORDROSU</v>
          </cell>
        </row>
        <row r="9">
          <cell r="E9" t="str">
            <v>PERSONEL BİLDİRİMİ</v>
          </cell>
        </row>
        <row r="10">
          <cell r="E10" t="str">
            <v>VERGİ İYADESİ</v>
          </cell>
        </row>
        <row r="11">
          <cell r="E11" t="str">
            <v>ECZANE LİSTESİ (BİLGİ GİRİNİZ)</v>
          </cell>
        </row>
        <row r="12">
          <cell r="E12" t="str">
            <v>SENDİKA LİSTESİ TERCİH YAPINIZ</v>
          </cell>
        </row>
        <row r="13">
          <cell r="E13" t="str">
            <v>İLKSAN  LİSTESİ</v>
          </cell>
        </row>
        <row r="14">
          <cell r="E14" t="str">
            <v>YILLIK İCMAL BORDROSU</v>
          </cell>
        </row>
        <row r="15">
          <cell r="E15" t="str">
            <v>ÇEŞİTLİ ÖDEMELER</v>
          </cell>
        </row>
        <row r="16">
          <cell r="E16" t="str">
            <v>SAYMANLIK İŞLEM FİŞİ</v>
          </cell>
        </row>
        <row r="17">
          <cell r="E17" t="str">
            <v>KIDEM LİSTESİ</v>
          </cell>
        </row>
        <row r="18">
          <cell r="E18" t="str">
            <v>LOJMAN</v>
          </cell>
        </row>
        <row r="19">
          <cell r="E19" t="str">
            <v>TEMLİKNAME</v>
          </cell>
        </row>
        <row r="20">
          <cell r="E20" t="str">
            <v>YEVMİYE - TAZMİNAT</v>
          </cell>
          <cell r="H20">
            <v>11</v>
          </cell>
        </row>
        <row r="24">
          <cell r="H2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oş"/>
      <sheetName val="GIDA"/>
      <sheetName val="liste"/>
      <sheetName val="sıralama"/>
      <sheetName val="GRS"/>
      <sheetName val="ON"/>
      <sheetName val="Menü"/>
      <sheetName val="Taban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K KS-4"/>
      <sheetName val="BİL"/>
      <sheetName val="AS"/>
      <sheetName val="ANA"/>
      <sheetName val="ASG"/>
      <sheetName val="BOR"/>
      <sheetName val="BANKA"/>
      <sheetName val="PR1"/>
      <sheetName val="ÖE"/>
      <sheetName val="bütçe"/>
      <sheetName val="Sayfa2"/>
      <sheetName val="SEN"/>
      <sheetName val="BENİ"/>
      <sheetName val="Say"/>
      <sheetName val="BOR3"/>
      <sheetName val="ÖE3"/>
      <sheetName val="BANKA3"/>
      <sheetName val="Sayfa1"/>
      <sheetName val="Sayfa4"/>
      <sheetName val="GİRİŞ"/>
      <sheetName val="DEV"/>
      <sheetName val="DÖKÜM"/>
      <sheetName val="Sayfa3"/>
      <sheetName val="ANASAYFA"/>
      <sheetName val="PER"/>
      <sheetName val="ÖE1"/>
      <sheetName val="MAT"/>
      <sheetName val="MATRAH"/>
      <sheetName val="ÖE2"/>
      <sheetName val="CİZ"/>
      <sheetName val="ÜCBOR"/>
      <sheetName val="BANKA1"/>
      <sheetName val="EMRİ1"/>
      <sheetName val="Pr2"/>
      <sheetName val="BirPrim"/>
      <sheetName val="FARKPRİM"/>
      <sheetName val="SÖZÖĞRET"/>
    </sheetNames>
    <sheetDataSet>
      <sheetData sheetId="23">
        <row r="19">
          <cell r="L19">
            <v>2011</v>
          </cell>
        </row>
        <row r="28">
          <cell r="L28" t="str">
            <v>Nurettin TURAN</v>
          </cell>
        </row>
        <row r="29">
          <cell r="L29" t="str">
            <v>Md.Yardımcısı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YUK"/>
      <sheetName val="KIDEM"/>
      <sheetName val="ESKİ KATSAYI"/>
      <sheetName val="GÖSTERGELER"/>
      <sheetName val="HGIR"/>
      <sheetName val="KİŞİ"/>
      <sheetName val="KİŞİSEL"/>
      <sheetName val="TEML"/>
      <sheetName val="LOJMAN"/>
      <sheetName val="PERS"/>
      <sheetName val="VAKIF"/>
      <sheetName val="GENEL"/>
      <sheetName val="SENDİKA"/>
      <sheetName val="ECZANE"/>
      <sheetName val="İYADE"/>
      <sheetName val="ICM1"/>
      <sheetName val="ICM"/>
      <sheetName val="YEDEK"/>
      <sheetName val="SAYFIS-asıl"/>
      <sheetName val="TAH-MAHSUP"/>
      <sheetName val="TAH-1"/>
      <sheetName val="Sayfa1"/>
      <sheetName val="SAYFIS"/>
      <sheetName val="Sayfa2"/>
      <sheetName val="TAHAKKUK"/>
      <sheetName val="BORDRO"/>
      <sheetName val="FARK"/>
      <sheetName val="BOR"/>
      <sheetName val="HESAP"/>
      <sheetName val="BANKA"/>
      <sheetName val="KATSAYI1"/>
      <sheetName val="TAZ"/>
      <sheetName val="ÇÖDEME"/>
      <sheetName val="KATSAYILAR"/>
      <sheetName val="DATA"/>
      <sheetName val="MENULER"/>
      <sheetName val="ANA SAYFA"/>
      <sheetName val="YAPIM"/>
    </sheetNames>
    <sheetDataSet>
      <sheetData sheetId="28">
        <row r="5">
          <cell r="C5">
            <v>1</v>
          </cell>
          <cell r="D5" t="str">
            <v>KONTROL MÜHENDİSİ</v>
          </cell>
          <cell r="E5" t="str">
            <v>CAFER AKA</v>
          </cell>
          <cell r="F5">
            <v>1</v>
          </cell>
          <cell r="G5">
            <v>2</v>
          </cell>
          <cell r="H5">
            <v>1</v>
          </cell>
          <cell r="I5">
            <v>2</v>
          </cell>
          <cell r="J5">
            <v>1380</v>
          </cell>
          <cell r="K5">
            <v>1380</v>
          </cell>
          <cell r="L5">
            <v>3600</v>
          </cell>
          <cell r="M5">
            <v>3600</v>
          </cell>
          <cell r="N5" t="str">
            <v>E</v>
          </cell>
          <cell r="O5">
            <v>2</v>
          </cell>
          <cell r="P5">
            <v>0</v>
          </cell>
          <cell r="Q5" t="e">
            <v>#VALUE!</v>
          </cell>
          <cell r="R5" t="e">
            <v>#VALUE!</v>
          </cell>
          <cell r="S5">
            <v>1726771</v>
          </cell>
          <cell r="T5">
            <v>66.72</v>
          </cell>
          <cell r="U5">
            <v>174.06</v>
          </cell>
          <cell r="V5">
            <v>0</v>
          </cell>
          <cell r="W5">
            <v>628.04</v>
          </cell>
          <cell r="X5" t="e">
            <v>#VALUE!</v>
          </cell>
          <cell r="Y5">
            <v>0</v>
          </cell>
          <cell r="Z5" t="e">
            <v>#VALUE!</v>
          </cell>
          <cell r="AA5">
            <v>72.52</v>
          </cell>
          <cell r="AB5">
            <v>24.180000000000003</v>
          </cell>
          <cell r="AC5">
            <v>0</v>
          </cell>
          <cell r="AD5">
            <v>33.73</v>
          </cell>
          <cell r="AE5">
            <v>734.92</v>
          </cell>
          <cell r="AF5">
            <v>89.45</v>
          </cell>
          <cell r="AG5">
            <v>5</v>
          </cell>
          <cell r="AH5">
            <v>0</v>
          </cell>
          <cell r="AI5">
            <v>0</v>
          </cell>
          <cell r="AK5" t="e">
            <v>#VALUE!</v>
          </cell>
          <cell r="AL5">
            <v>48023962</v>
          </cell>
          <cell r="AM5" t="e">
            <v>#VALUE!</v>
          </cell>
          <cell r="AN5" t="e">
            <v>#VALUE!</v>
          </cell>
          <cell r="AO5" t="e">
            <v>#VALUE!</v>
          </cell>
          <cell r="AP5" t="e">
            <v>#VALUE!</v>
          </cell>
          <cell r="AQ5" t="e">
            <v>#VALUE!</v>
          </cell>
          <cell r="AR5" t="e">
            <v>#VALUE!</v>
          </cell>
          <cell r="AS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B5">
            <v>8.43</v>
          </cell>
          <cell r="BC5">
            <v>0</v>
          </cell>
          <cell r="BD5">
            <v>0</v>
          </cell>
          <cell r="BE5" t="e">
            <v>#VALUE!</v>
          </cell>
          <cell r="BF5" t="e">
            <v>#VALUE!</v>
          </cell>
          <cell r="BG5" t="e">
            <v>#VALUE!</v>
          </cell>
          <cell r="BH5" t="e">
            <v>#VALUE!</v>
          </cell>
          <cell r="BI5">
            <v>66.72</v>
          </cell>
          <cell r="BJ5">
            <v>174.06</v>
          </cell>
          <cell r="BK5">
            <v>597.12</v>
          </cell>
          <cell r="BL5" t="e">
            <v>#VALUE!</v>
          </cell>
          <cell r="BM5" t="e">
            <v>#VALUE!</v>
          </cell>
          <cell r="BN5" t="e">
            <v>#VALUE!</v>
          </cell>
          <cell r="BO5">
            <v>1</v>
          </cell>
          <cell r="BP5">
            <v>1</v>
          </cell>
          <cell r="BR5" t="e">
            <v>#VALUE!</v>
          </cell>
          <cell r="BS5">
            <v>0</v>
          </cell>
          <cell r="BT5">
            <v>0</v>
          </cell>
          <cell r="BU5">
            <v>0</v>
          </cell>
          <cell r="BV5">
            <v>1</v>
          </cell>
          <cell r="BW5">
            <v>1</v>
          </cell>
          <cell r="CA5">
            <v>0</v>
          </cell>
          <cell r="CB5">
            <v>0</v>
          </cell>
          <cell r="CC5">
            <v>0</v>
          </cell>
          <cell r="CD5" t="e">
            <v>#VALUE!</v>
          </cell>
          <cell r="CE5" t="e">
            <v>#VALUE!</v>
          </cell>
          <cell r="CF5" t="str">
            <v/>
          </cell>
          <cell r="CG5" t="e">
            <v>#VALUE!</v>
          </cell>
        </row>
        <row r="6">
          <cell r="C6">
            <v>2</v>
          </cell>
          <cell r="D6" t="str">
            <v>Y. KONT MEMURU</v>
          </cell>
          <cell r="E6" t="str">
            <v>İLYAS ÖZDEMİR</v>
          </cell>
          <cell r="F6">
            <v>1</v>
          </cell>
          <cell r="G6">
            <v>4</v>
          </cell>
          <cell r="H6">
            <v>1</v>
          </cell>
          <cell r="I6">
            <v>4</v>
          </cell>
          <cell r="J6">
            <v>1500</v>
          </cell>
          <cell r="K6">
            <v>1500</v>
          </cell>
          <cell r="L6">
            <v>2200</v>
          </cell>
          <cell r="M6">
            <v>2200</v>
          </cell>
          <cell r="N6" t="str">
            <v>E</v>
          </cell>
          <cell r="O6">
            <v>2</v>
          </cell>
          <cell r="P6">
            <v>0</v>
          </cell>
          <cell r="Q6" t="e">
            <v>#VALUE!</v>
          </cell>
          <cell r="R6" t="e">
            <v>#VALUE!</v>
          </cell>
          <cell r="S6">
            <v>269853</v>
          </cell>
          <cell r="T6">
            <v>72.52</v>
          </cell>
          <cell r="U6">
            <v>106.37</v>
          </cell>
          <cell r="V6">
            <v>0</v>
          </cell>
          <cell r="W6">
            <v>628.04</v>
          </cell>
          <cell r="X6" t="e">
            <v>#VALUE!</v>
          </cell>
          <cell r="Y6">
            <v>0</v>
          </cell>
          <cell r="Z6" t="e">
            <v>#VALUE!</v>
          </cell>
          <cell r="AA6">
            <v>72.52</v>
          </cell>
          <cell r="AB6">
            <v>36.269999999999996</v>
          </cell>
          <cell r="AC6">
            <v>0</v>
          </cell>
          <cell r="AD6">
            <v>22.23</v>
          </cell>
          <cell r="AE6">
            <v>330.71</v>
          </cell>
          <cell r="AF6">
            <v>89.45</v>
          </cell>
          <cell r="AG6">
            <v>0</v>
          </cell>
          <cell r="AH6">
            <v>0</v>
          </cell>
          <cell r="AI6">
            <v>0</v>
          </cell>
          <cell r="AK6" t="e">
            <v>#VALUE!</v>
          </cell>
          <cell r="AL6">
            <v>41247954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B6" t="e">
            <v>#VALUE!</v>
          </cell>
          <cell r="BC6">
            <v>0</v>
          </cell>
          <cell r="BD6">
            <v>0</v>
          </cell>
          <cell r="BE6" t="e">
            <v>#VALUE!</v>
          </cell>
          <cell r="BF6" t="e">
            <v>#VALUE!</v>
          </cell>
          <cell r="BG6" t="e">
            <v>#VALUE!</v>
          </cell>
          <cell r="BH6" t="e">
            <v>#VALUE!</v>
          </cell>
          <cell r="BI6">
            <v>72.52</v>
          </cell>
          <cell r="BJ6">
            <v>106.37</v>
          </cell>
          <cell r="BK6">
            <v>321.53</v>
          </cell>
          <cell r="BL6" t="e">
            <v>#VALUE!</v>
          </cell>
          <cell r="BM6" t="e">
            <v>#VALUE!</v>
          </cell>
          <cell r="BN6" t="e">
            <v>#VALUE!</v>
          </cell>
          <cell r="BO6">
            <v>1</v>
          </cell>
          <cell r="BP6">
            <v>1</v>
          </cell>
          <cell r="BR6" t="e">
            <v>#VALUE!</v>
          </cell>
          <cell r="BS6">
            <v>0</v>
          </cell>
          <cell r="BT6">
            <v>0</v>
          </cell>
          <cell r="BU6">
            <v>0</v>
          </cell>
          <cell r="BV6">
            <v>1</v>
          </cell>
          <cell r="BW6">
            <v>1</v>
          </cell>
          <cell r="CA6">
            <v>0</v>
          </cell>
          <cell r="CB6">
            <v>0</v>
          </cell>
          <cell r="CC6">
            <v>0</v>
          </cell>
          <cell r="CD6" t="e">
            <v>#VALUE!</v>
          </cell>
          <cell r="CE6" t="e">
            <v>#VALUE!</v>
          </cell>
          <cell r="CF6" t="str">
            <v/>
          </cell>
          <cell r="CG6" t="e">
            <v>#VALUE!</v>
          </cell>
        </row>
        <row r="7">
          <cell r="C7">
            <v>3</v>
          </cell>
          <cell r="D7" t="str">
            <v>KONTROL MEMURU</v>
          </cell>
          <cell r="E7" t="str">
            <v>MEHMET HURŞİT DOĞAN</v>
          </cell>
          <cell r="F7">
            <v>1</v>
          </cell>
          <cell r="G7">
            <v>4</v>
          </cell>
          <cell r="H7">
            <v>1</v>
          </cell>
          <cell r="I7">
            <v>4</v>
          </cell>
          <cell r="J7">
            <v>1500</v>
          </cell>
          <cell r="K7">
            <v>1500</v>
          </cell>
          <cell r="L7">
            <v>2200</v>
          </cell>
          <cell r="M7">
            <v>2200</v>
          </cell>
          <cell r="N7" t="str">
            <v>E</v>
          </cell>
          <cell r="O7">
            <v>2</v>
          </cell>
          <cell r="P7">
            <v>0</v>
          </cell>
          <cell r="Q7" t="e">
            <v>#VALUE!</v>
          </cell>
          <cell r="R7" t="e">
            <v>#VALUE!</v>
          </cell>
          <cell r="S7">
            <v>268845</v>
          </cell>
          <cell r="T7">
            <v>72.52</v>
          </cell>
          <cell r="U7">
            <v>106.37</v>
          </cell>
          <cell r="V7">
            <v>0</v>
          </cell>
          <cell r="W7">
            <v>628.04</v>
          </cell>
          <cell r="X7" t="e">
            <v>#VALUE!</v>
          </cell>
          <cell r="Y7">
            <v>0</v>
          </cell>
          <cell r="Z7" t="e">
            <v>#VALUE!</v>
          </cell>
          <cell r="AA7">
            <v>72.52</v>
          </cell>
          <cell r="AB7">
            <v>24.180000000000003</v>
          </cell>
          <cell r="AC7">
            <v>0</v>
          </cell>
          <cell r="AD7">
            <v>16.1</v>
          </cell>
          <cell r="AE7">
            <v>293.97</v>
          </cell>
          <cell r="AF7">
            <v>89.45</v>
          </cell>
          <cell r="AG7">
            <v>0</v>
          </cell>
          <cell r="AH7">
            <v>0</v>
          </cell>
          <cell r="AI7">
            <v>0</v>
          </cell>
          <cell r="AK7" t="e">
            <v>#VALUE!</v>
          </cell>
          <cell r="AL7">
            <v>41316145</v>
          </cell>
          <cell r="AM7" t="e">
            <v>#VALUE!</v>
          </cell>
          <cell r="AN7" t="e">
            <v>#VALUE!</v>
          </cell>
          <cell r="AO7" t="e">
            <v>#VALUE!</v>
          </cell>
          <cell r="AP7" t="e">
            <v>#VALUE!</v>
          </cell>
          <cell r="AQ7" t="e">
            <v>#VALUE!</v>
          </cell>
          <cell r="AR7" t="e">
            <v>#VALUE!</v>
          </cell>
          <cell r="AS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B7" t="e">
            <v>#VALUE!</v>
          </cell>
          <cell r="BC7">
            <v>0</v>
          </cell>
          <cell r="BD7">
            <v>0</v>
          </cell>
          <cell r="BE7" t="e">
            <v>#VALUE!</v>
          </cell>
          <cell r="BF7" t="e">
            <v>#VALUE!</v>
          </cell>
          <cell r="BG7" t="e">
            <v>#VALUE!</v>
          </cell>
          <cell r="BH7" t="e">
            <v>#VALUE!</v>
          </cell>
          <cell r="BI7">
            <v>72.52</v>
          </cell>
          <cell r="BJ7">
            <v>106.37</v>
          </cell>
          <cell r="BK7">
            <v>321.53</v>
          </cell>
          <cell r="BL7" t="e">
            <v>#VALUE!</v>
          </cell>
          <cell r="BM7" t="e">
            <v>#VALUE!</v>
          </cell>
          <cell r="BN7" t="e">
            <v>#VALUE!</v>
          </cell>
          <cell r="BO7">
            <v>1</v>
          </cell>
          <cell r="BP7">
            <v>1</v>
          </cell>
          <cell r="BR7" t="e">
            <v>#VALUE!</v>
          </cell>
          <cell r="BS7">
            <v>0</v>
          </cell>
          <cell r="BT7">
            <v>0</v>
          </cell>
          <cell r="BU7">
            <v>0</v>
          </cell>
          <cell r="BV7">
            <v>1</v>
          </cell>
          <cell r="BW7">
            <v>1</v>
          </cell>
          <cell r="CA7">
            <v>0</v>
          </cell>
          <cell r="CB7">
            <v>0</v>
          </cell>
          <cell r="CC7">
            <v>0</v>
          </cell>
          <cell r="CD7" t="e">
            <v>#VALUE!</v>
          </cell>
          <cell r="CE7" t="e">
            <v>#VALUE!</v>
          </cell>
          <cell r="CF7" t="str">
            <v/>
          </cell>
          <cell r="CG7" t="e">
            <v>#VALUE!</v>
          </cell>
        </row>
        <row r="8">
          <cell r="C8">
            <v>4</v>
          </cell>
          <cell r="D8" t="str">
            <v>HİZMETLİ</v>
          </cell>
          <cell r="E8" t="str">
            <v>MEHMET ÖNAL</v>
          </cell>
          <cell r="F8">
            <v>4</v>
          </cell>
          <cell r="G8">
            <v>3</v>
          </cell>
          <cell r="H8">
            <v>3</v>
          </cell>
          <cell r="I8">
            <v>1</v>
          </cell>
          <cell r="J8">
            <v>985</v>
          </cell>
          <cell r="K8">
            <v>1020</v>
          </cell>
          <cell r="L8">
            <v>0</v>
          </cell>
          <cell r="M8">
            <v>0</v>
          </cell>
          <cell r="N8" t="str">
            <v>E</v>
          </cell>
          <cell r="O8">
            <v>2</v>
          </cell>
          <cell r="P8">
            <v>0</v>
          </cell>
          <cell r="Q8" t="e">
            <v>#VALUE!</v>
          </cell>
          <cell r="R8" t="e">
            <v>#VALUE!</v>
          </cell>
          <cell r="S8">
            <v>270274</v>
          </cell>
          <cell r="T8">
            <v>47.62</v>
          </cell>
          <cell r="U8">
            <v>0</v>
          </cell>
          <cell r="V8">
            <v>0</v>
          </cell>
          <cell r="W8">
            <v>628.04</v>
          </cell>
          <cell r="X8" t="e">
            <v>#VALUE!</v>
          </cell>
          <cell r="Y8">
            <v>0</v>
          </cell>
          <cell r="Z8" t="e">
            <v>#VALUE!</v>
          </cell>
          <cell r="AA8">
            <v>72.52</v>
          </cell>
          <cell r="AB8">
            <v>36.269999999999996</v>
          </cell>
          <cell r="AC8">
            <v>0</v>
          </cell>
          <cell r="AD8">
            <v>7.66</v>
          </cell>
          <cell r="AE8">
            <v>206.7</v>
          </cell>
          <cell r="AF8">
            <v>89.45</v>
          </cell>
          <cell r="AG8">
            <v>5</v>
          </cell>
          <cell r="AH8">
            <v>0</v>
          </cell>
          <cell r="AI8">
            <v>0</v>
          </cell>
          <cell r="AK8" t="e">
            <v>#VALUE!</v>
          </cell>
          <cell r="AL8">
            <v>33067547</v>
          </cell>
          <cell r="AM8" t="e">
            <v>#VALUE!</v>
          </cell>
          <cell r="AN8" t="e">
            <v>#VALUE!</v>
          </cell>
          <cell r="AO8" t="e">
            <v>#VALUE!</v>
          </cell>
          <cell r="AP8" t="e">
            <v>#VALUE!</v>
          </cell>
          <cell r="AQ8" t="e">
            <v>#VALUE!</v>
          </cell>
          <cell r="AR8" t="e">
            <v>#VALUE!</v>
          </cell>
          <cell r="AS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B8">
            <v>4.83</v>
          </cell>
          <cell r="BC8">
            <v>0</v>
          </cell>
          <cell r="BD8">
            <v>0</v>
          </cell>
          <cell r="BE8" t="e">
            <v>#VALUE!</v>
          </cell>
          <cell r="BF8" t="e">
            <v>#VALUE!</v>
          </cell>
          <cell r="BG8" t="e">
            <v>#VALUE!</v>
          </cell>
          <cell r="BH8" t="e">
            <v>#VALUE!</v>
          </cell>
          <cell r="BI8">
            <v>49.32</v>
          </cell>
          <cell r="BJ8">
            <v>0</v>
          </cell>
          <cell r="BK8">
            <v>183.73</v>
          </cell>
          <cell r="BL8" t="e">
            <v>#VALUE!</v>
          </cell>
          <cell r="BM8" t="e">
            <v>#VALUE!</v>
          </cell>
          <cell r="BN8" t="e">
            <v>#VALUE!</v>
          </cell>
          <cell r="BO8">
            <v>1</v>
          </cell>
          <cell r="BP8">
            <v>1</v>
          </cell>
          <cell r="BR8" t="e">
            <v>#VALUE!</v>
          </cell>
          <cell r="BS8">
            <v>0</v>
          </cell>
          <cell r="BT8">
            <v>0</v>
          </cell>
          <cell r="BU8">
            <v>0</v>
          </cell>
          <cell r="BV8">
            <v>1</v>
          </cell>
          <cell r="BW8">
            <v>1</v>
          </cell>
          <cell r="CA8">
            <v>0</v>
          </cell>
          <cell r="CB8">
            <v>0</v>
          </cell>
          <cell r="CC8">
            <v>0</v>
          </cell>
          <cell r="CD8" t="e">
            <v>#VALUE!</v>
          </cell>
          <cell r="CE8" t="e">
            <v>#VALUE!</v>
          </cell>
          <cell r="CF8" t="str">
            <v/>
          </cell>
          <cell r="CG8" t="e">
            <v>#VALUE!</v>
          </cell>
        </row>
        <row r="9">
          <cell r="C9">
            <v>5</v>
          </cell>
          <cell r="D9" t="str">
            <v>TEKNİSYEN</v>
          </cell>
          <cell r="E9" t="str">
            <v>METİN YANAL</v>
          </cell>
          <cell r="F9">
            <v>5</v>
          </cell>
          <cell r="G9">
            <v>2</v>
          </cell>
          <cell r="H9">
            <v>5</v>
          </cell>
          <cell r="I9">
            <v>2</v>
          </cell>
          <cell r="J9">
            <v>865</v>
          </cell>
          <cell r="K9">
            <v>865</v>
          </cell>
          <cell r="L9">
            <v>0</v>
          </cell>
          <cell r="M9">
            <v>0</v>
          </cell>
          <cell r="N9" t="str">
            <v>E</v>
          </cell>
          <cell r="O9">
            <v>2</v>
          </cell>
          <cell r="P9">
            <v>0</v>
          </cell>
          <cell r="Q9" t="e">
            <v>#VALUE!</v>
          </cell>
          <cell r="R9" t="e">
            <v>#VALUE!</v>
          </cell>
          <cell r="S9">
            <v>569510</v>
          </cell>
          <cell r="T9">
            <v>41.82</v>
          </cell>
          <cell r="U9">
            <v>0</v>
          </cell>
          <cell r="V9">
            <v>0</v>
          </cell>
          <cell r="W9">
            <v>628.04</v>
          </cell>
          <cell r="X9" t="e">
            <v>#VALUE!</v>
          </cell>
          <cell r="Y9">
            <v>0</v>
          </cell>
          <cell r="Z9" t="e">
            <v>#VALUE!</v>
          </cell>
          <cell r="AA9">
            <v>72.52</v>
          </cell>
          <cell r="AB9">
            <v>36.269999999999996</v>
          </cell>
          <cell r="AC9">
            <v>0</v>
          </cell>
          <cell r="AD9">
            <v>22.23</v>
          </cell>
          <cell r="AE9">
            <v>330.71</v>
          </cell>
          <cell r="AF9">
            <v>89.45</v>
          </cell>
          <cell r="AG9">
            <v>0</v>
          </cell>
          <cell r="AH9">
            <v>0</v>
          </cell>
          <cell r="AI9">
            <v>0</v>
          </cell>
          <cell r="AK9" t="e">
            <v>#VALUE!</v>
          </cell>
          <cell r="AL9">
            <v>3307312475</v>
          </cell>
          <cell r="AM9" t="e">
            <v>#VALUE!</v>
          </cell>
          <cell r="AN9" t="e">
            <v>#VALUE!</v>
          </cell>
          <cell r="AO9" t="e">
            <v>#VALUE!</v>
          </cell>
          <cell r="AP9" t="e">
            <v>#VALUE!</v>
          </cell>
          <cell r="AQ9" t="e">
            <v>#VALUE!</v>
          </cell>
          <cell r="AR9" t="e">
            <v>#VALUE!</v>
          </cell>
          <cell r="AS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B9" t="e">
            <v>#VALUE!</v>
          </cell>
          <cell r="BC9">
            <v>0</v>
          </cell>
          <cell r="BD9">
            <v>0</v>
          </cell>
          <cell r="BE9" t="e">
            <v>#VALUE!</v>
          </cell>
          <cell r="BF9" t="e">
            <v>#VALUE!</v>
          </cell>
          <cell r="BG9" t="e">
            <v>#VALUE!</v>
          </cell>
          <cell r="BH9" t="e">
            <v>#VALUE!</v>
          </cell>
          <cell r="BI9">
            <v>41.82</v>
          </cell>
          <cell r="BJ9">
            <v>0</v>
          </cell>
          <cell r="BK9">
            <v>183.73</v>
          </cell>
          <cell r="BL9" t="e">
            <v>#VALUE!</v>
          </cell>
          <cell r="BM9" t="e">
            <v>#VALUE!</v>
          </cell>
          <cell r="BN9" t="e">
            <v>#VALUE!</v>
          </cell>
          <cell r="BO9">
            <v>1</v>
          </cell>
          <cell r="BP9">
            <v>1</v>
          </cell>
          <cell r="BR9" t="e">
            <v>#VALUE!</v>
          </cell>
          <cell r="BS9">
            <v>0</v>
          </cell>
          <cell r="BT9">
            <v>0</v>
          </cell>
          <cell r="BU9">
            <v>0</v>
          </cell>
          <cell r="BV9">
            <v>1</v>
          </cell>
          <cell r="BW9">
            <v>1</v>
          </cell>
          <cell r="CA9">
            <v>0</v>
          </cell>
          <cell r="CB9">
            <v>0</v>
          </cell>
          <cell r="CC9">
            <v>0</v>
          </cell>
          <cell r="CD9" t="e">
            <v>#VALUE!</v>
          </cell>
          <cell r="CE9" t="e">
            <v>#VALUE!</v>
          </cell>
          <cell r="CF9" t="str">
            <v/>
          </cell>
          <cell r="CG9" t="e">
            <v>#VALUE!</v>
          </cell>
        </row>
        <row r="10">
          <cell r="C10">
            <v>6</v>
          </cell>
          <cell r="D10" t="str">
            <v>MÜHENDİS</v>
          </cell>
          <cell r="E10" t="str">
            <v>RIZA DUYSAK</v>
          </cell>
          <cell r="F10">
            <v>4</v>
          </cell>
          <cell r="G10">
            <v>2</v>
          </cell>
          <cell r="H10">
            <v>4</v>
          </cell>
          <cell r="I10">
            <v>2</v>
          </cell>
          <cell r="J10">
            <v>950</v>
          </cell>
          <cell r="K10">
            <v>950</v>
          </cell>
          <cell r="L10">
            <v>1600</v>
          </cell>
          <cell r="M10">
            <v>1600</v>
          </cell>
          <cell r="N10" t="str">
            <v>B</v>
          </cell>
          <cell r="O10">
            <v>0</v>
          </cell>
          <cell r="P10">
            <v>0</v>
          </cell>
          <cell r="Q10" t="e">
            <v>#VALUE!</v>
          </cell>
          <cell r="R10" t="e">
            <v>#VALUE!</v>
          </cell>
          <cell r="S10">
            <v>857872</v>
          </cell>
          <cell r="T10">
            <v>45.93</v>
          </cell>
          <cell r="U10">
            <v>77.36</v>
          </cell>
          <cell r="V10">
            <v>0</v>
          </cell>
          <cell r="W10">
            <v>628.04</v>
          </cell>
          <cell r="X10" t="e">
            <v>#VALUE!</v>
          </cell>
          <cell r="Y10">
            <v>0</v>
          </cell>
          <cell r="Z10" t="e">
            <v>#VALUE!</v>
          </cell>
          <cell r="AA10">
            <v>0</v>
          </cell>
          <cell r="AB10">
            <v>0</v>
          </cell>
          <cell r="AC10">
            <v>0</v>
          </cell>
          <cell r="AD10">
            <v>33.73</v>
          </cell>
          <cell r="AE10">
            <v>734.92</v>
          </cell>
          <cell r="AF10">
            <v>89.45</v>
          </cell>
          <cell r="AG10">
            <v>0</v>
          </cell>
          <cell r="AH10">
            <v>0</v>
          </cell>
          <cell r="AI10">
            <v>0</v>
          </cell>
          <cell r="AK10" t="e">
            <v>#VALUE!</v>
          </cell>
          <cell r="AL10">
            <v>3665487275</v>
          </cell>
          <cell r="AM10" t="e">
            <v>#VALUE!</v>
          </cell>
          <cell r="AN10" t="e">
            <v>#VALUE!</v>
          </cell>
          <cell r="AO10" t="e">
            <v>#VALUE!</v>
          </cell>
          <cell r="AP10" t="e">
            <v>#VALUE!</v>
          </cell>
          <cell r="AQ10" t="e">
            <v>#VALUE!</v>
          </cell>
          <cell r="AR10" t="e">
            <v>#VALUE!</v>
          </cell>
          <cell r="AS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 t="e">
            <v>#VALUE!</v>
          </cell>
          <cell r="BC10">
            <v>0</v>
          </cell>
          <cell r="BD10">
            <v>0</v>
          </cell>
          <cell r="BE10" t="e">
            <v>#VALUE!</v>
          </cell>
          <cell r="BF10" t="e">
            <v>#VALUE!</v>
          </cell>
          <cell r="BG10" t="e">
            <v>#VALUE!</v>
          </cell>
          <cell r="BH10" t="e">
            <v>#VALUE!</v>
          </cell>
          <cell r="BI10">
            <v>45.93</v>
          </cell>
          <cell r="BJ10">
            <v>77.36</v>
          </cell>
          <cell r="BK10">
            <v>183.73</v>
          </cell>
          <cell r="BL10" t="e">
            <v>#VALUE!</v>
          </cell>
          <cell r="BM10" t="e">
            <v>#VALUE!</v>
          </cell>
          <cell r="BN10" t="e">
            <v>#VALUE!</v>
          </cell>
          <cell r="BO10">
            <v>1</v>
          </cell>
          <cell r="BP10">
            <v>1</v>
          </cell>
          <cell r="BR10" t="e">
            <v>#VALUE!</v>
          </cell>
          <cell r="BS10">
            <v>0</v>
          </cell>
          <cell r="BT10">
            <v>0</v>
          </cell>
          <cell r="BU10">
            <v>0</v>
          </cell>
          <cell r="BV10">
            <v>1</v>
          </cell>
          <cell r="BW10">
            <v>1</v>
          </cell>
          <cell r="CA10">
            <v>0</v>
          </cell>
          <cell r="CB10">
            <v>0</v>
          </cell>
          <cell r="CC10">
            <v>0</v>
          </cell>
          <cell r="CD10" t="e">
            <v>#VALUE!</v>
          </cell>
          <cell r="CE10" t="e">
            <v>#VALUE!</v>
          </cell>
          <cell r="CF10" t="str">
            <v/>
          </cell>
          <cell r="CG10" t="e">
            <v>#VALUE!</v>
          </cell>
        </row>
        <row r="11">
          <cell r="C11">
            <v>7</v>
          </cell>
          <cell r="D11" t="str">
            <v>TEKNİSYEN</v>
          </cell>
          <cell r="E11" t="str">
            <v>YASİN HAN</v>
          </cell>
          <cell r="F11">
            <v>3</v>
          </cell>
          <cell r="G11">
            <v>3</v>
          </cell>
          <cell r="H11">
            <v>2</v>
          </cell>
          <cell r="I11">
            <v>2</v>
          </cell>
          <cell r="J11">
            <v>1110</v>
          </cell>
          <cell r="K11">
            <v>1210</v>
          </cell>
          <cell r="L11">
            <v>1500</v>
          </cell>
          <cell r="M11">
            <v>1500</v>
          </cell>
          <cell r="N11" t="str">
            <v>E</v>
          </cell>
          <cell r="O11">
            <v>2</v>
          </cell>
          <cell r="P11">
            <v>0</v>
          </cell>
          <cell r="Q11" t="e">
            <v>#VALUE!</v>
          </cell>
          <cell r="R11" t="e">
            <v>#VALUE!</v>
          </cell>
          <cell r="S11">
            <v>270156</v>
          </cell>
          <cell r="T11">
            <v>53.67</v>
          </cell>
          <cell r="U11">
            <v>72.52</v>
          </cell>
          <cell r="V11">
            <v>0</v>
          </cell>
          <cell r="W11">
            <v>628.04</v>
          </cell>
          <cell r="X11" t="e">
            <v>#VALUE!</v>
          </cell>
          <cell r="Y11">
            <v>0</v>
          </cell>
          <cell r="Z11" t="e">
            <v>#VALUE!</v>
          </cell>
          <cell r="AA11">
            <v>72.52</v>
          </cell>
          <cell r="AB11">
            <v>24.180000000000003</v>
          </cell>
          <cell r="AC11">
            <v>0</v>
          </cell>
          <cell r="AD11">
            <v>31.43</v>
          </cell>
          <cell r="AE11">
            <v>459.33</v>
          </cell>
          <cell r="AF11">
            <v>89.45</v>
          </cell>
          <cell r="AG11">
            <v>0</v>
          </cell>
          <cell r="AH11">
            <v>0</v>
          </cell>
          <cell r="AI11">
            <v>0</v>
          </cell>
          <cell r="AK11" t="e">
            <v>#VALUE!</v>
          </cell>
          <cell r="AL11">
            <v>371430935</v>
          </cell>
          <cell r="AM11" t="e">
            <v>#VALUE!</v>
          </cell>
          <cell r="AN11" t="e">
            <v>#VALUE!</v>
          </cell>
          <cell r="AO11" t="e">
            <v>#VALUE!</v>
          </cell>
          <cell r="AP11" t="e">
            <v>#VALUE!</v>
          </cell>
          <cell r="AQ11" t="e">
            <v>#VALUE!</v>
          </cell>
          <cell r="AR11" t="e">
            <v>#VALUE!</v>
          </cell>
          <cell r="AS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B11" t="e">
            <v>#VALUE!</v>
          </cell>
          <cell r="BC11">
            <v>0</v>
          </cell>
          <cell r="BD11">
            <v>0</v>
          </cell>
          <cell r="BE11" t="e">
            <v>#VALUE!</v>
          </cell>
          <cell r="BF11" t="e">
            <v>#VALUE!</v>
          </cell>
          <cell r="BG11" t="e">
            <v>#VALUE!</v>
          </cell>
          <cell r="BH11" t="e">
            <v>#VALUE!</v>
          </cell>
          <cell r="BI11">
            <v>58.5</v>
          </cell>
          <cell r="BJ11">
            <v>72.52</v>
          </cell>
          <cell r="BK11">
            <v>183.73</v>
          </cell>
          <cell r="BL11" t="e">
            <v>#VALUE!</v>
          </cell>
          <cell r="BM11" t="e">
            <v>#VALUE!</v>
          </cell>
          <cell r="BN11" t="e">
            <v>#VALUE!</v>
          </cell>
          <cell r="BO11">
            <v>1</v>
          </cell>
          <cell r="BP11">
            <v>1</v>
          </cell>
          <cell r="BR11" t="e">
            <v>#VALUE!</v>
          </cell>
          <cell r="BS11">
            <v>0</v>
          </cell>
          <cell r="BT11">
            <v>0</v>
          </cell>
          <cell r="BU11">
            <v>0</v>
          </cell>
          <cell r="BV11">
            <v>1</v>
          </cell>
          <cell r="BW11">
            <v>1</v>
          </cell>
          <cell r="CA11">
            <v>0</v>
          </cell>
          <cell r="CB11">
            <v>0</v>
          </cell>
          <cell r="CC11">
            <v>0</v>
          </cell>
          <cell r="CD11" t="e">
            <v>#VALUE!</v>
          </cell>
          <cell r="CE11" t="e">
            <v>#VALUE!</v>
          </cell>
          <cell r="CF11" t="str">
            <v/>
          </cell>
          <cell r="CG11" t="e">
            <v>#VALUE!</v>
          </cell>
        </row>
        <row r="12">
          <cell r="C12">
            <v>8</v>
          </cell>
          <cell r="D12" t="str">
            <v>TEKNİSYEN</v>
          </cell>
          <cell r="E12" t="str">
            <v>YAŞAR YILDIRIM</v>
          </cell>
          <cell r="F12">
            <v>1</v>
          </cell>
          <cell r="G12">
            <v>2</v>
          </cell>
          <cell r="H12">
            <v>1</v>
          </cell>
          <cell r="I12">
            <v>2</v>
          </cell>
          <cell r="J12">
            <v>1380</v>
          </cell>
          <cell r="K12">
            <v>1380</v>
          </cell>
          <cell r="L12">
            <v>2200</v>
          </cell>
          <cell r="M12">
            <v>2200</v>
          </cell>
          <cell r="N12" t="str">
            <v>B</v>
          </cell>
          <cell r="O12">
            <v>2</v>
          </cell>
          <cell r="P12">
            <v>0</v>
          </cell>
          <cell r="Q12" t="e">
            <v>#VALUE!</v>
          </cell>
          <cell r="R12" t="e">
            <v>#VALUE!</v>
          </cell>
          <cell r="S12">
            <v>1874858</v>
          </cell>
          <cell r="T12">
            <v>66.72</v>
          </cell>
          <cell r="U12">
            <v>106.37</v>
          </cell>
          <cell r="V12">
            <v>0</v>
          </cell>
          <cell r="W12">
            <v>628.04</v>
          </cell>
          <cell r="X12" t="e">
            <v>#VALUE!</v>
          </cell>
          <cell r="Y12">
            <v>0</v>
          </cell>
          <cell r="Z12" t="e">
            <v>#VALUE!</v>
          </cell>
          <cell r="AA12">
            <v>0</v>
          </cell>
          <cell r="AB12">
            <v>48.35</v>
          </cell>
          <cell r="AC12">
            <v>0</v>
          </cell>
          <cell r="AD12">
            <v>22.23</v>
          </cell>
          <cell r="AE12">
            <v>330.71</v>
          </cell>
          <cell r="AF12">
            <v>89.45</v>
          </cell>
          <cell r="AG12">
            <v>0</v>
          </cell>
          <cell r="AH12">
            <v>0</v>
          </cell>
          <cell r="AI12">
            <v>0</v>
          </cell>
          <cell r="AK12" t="e">
            <v>#VALUE!</v>
          </cell>
          <cell r="AL12">
            <v>40821072</v>
          </cell>
          <cell r="AM12" t="e">
            <v>#VALUE!</v>
          </cell>
          <cell r="AN12" t="e">
            <v>#VALUE!</v>
          </cell>
          <cell r="AO12" t="e">
            <v>#VALUE!</v>
          </cell>
          <cell r="AP12" t="e">
            <v>#VALUE!</v>
          </cell>
          <cell r="AQ12" t="e">
            <v>#VALUE!</v>
          </cell>
          <cell r="AR12" t="e">
            <v>#VALUE!</v>
          </cell>
          <cell r="AS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B12" t="e">
            <v>#VALUE!</v>
          </cell>
          <cell r="BC12">
            <v>0</v>
          </cell>
          <cell r="BD12">
            <v>0</v>
          </cell>
          <cell r="BE12" t="e">
            <v>#VALUE!</v>
          </cell>
          <cell r="BF12" t="e">
            <v>#VALUE!</v>
          </cell>
          <cell r="BG12" t="e">
            <v>#VALUE!</v>
          </cell>
          <cell r="BH12" t="e">
            <v>#VALUE!</v>
          </cell>
          <cell r="BI12">
            <v>66.72</v>
          </cell>
          <cell r="BJ12">
            <v>106.37</v>
          </cell>
          <cell r="BK12">
            <v>321.53</v>
          </cell>
          <cell r="BL12" t="e">
            <v>#VALUE!</v>
          </cell>
          <cell r="BM12" t="e">
            <v>#VALUE!</v>
          </cell>
          <cell r="BN12" t="e">
            <v>#VALUE!</v>
          </cell>
          <cell r="BO12">
            <v>1</v>
          </cell>
          <cell r="BP12">
            <v>1</v>
          </cell>
          <cell r="BR12" t="e">
            <v>#VALUE!</v>
          </cell>
          <cell r="BS12">
            <v>0</v>
          </cell>
          <cell r="BT12">
            <v>0</v>
          </cell>
          <cell r="BU12">
            <v>0</v>
          </cell>
          <cell r="BV12">
            <v>1</v>
          </cell>
          <cell r="BW12">
            <v>1</v>
          </cell>
          <cell r="CA12">
            <v>0</v>
          </cell>
          <cell r="CB12">
            <v>0</v>
          </cell>
          <cell r="CC12">
            <v>0</v>
          </cell>
          <cell r="CD12" t="e">
            <v>#VALUE!</v>
          </cell>
          <cell r="CE12" t="e">
            <v>#VALUE!</v>
          </cell>
          <cell r="CF12" t="str">
            <v/>
          </cell>
          <cell r="CG12" t="e">
            <v>#VALUE!</v>
          </cell>
        </row>
        <row r="13">
          <cell r="C13">
            <v>9</v>
          </cell>
          <cell r="D13" t="str">
            <v>TEKNİSYEN</v>
          </cell>
          <cell r="E13" t="str">
            <v>ERENCAN ÖZKAN</v>
          </cell>
          <cell r="F13">
            <v>1</v>
          </cell>
          <cell r="G13">
            <v>2</v>
          </cell>
          <cell r="H13">
            <v>1</v>
          </cell>
          <cell r="I13">
            <v>2</v>
          </cell>
          <cell r="J13">
            <v>1380</v>
          </cell>
          <cell r="K13">
            <v>1380</v>
          </cell>
          <cell r="L13">
            <v>2200</v>
          </cell>
          <cell r="M13">
            <v>2200</v>
          </cell>
          <cell r="N13" t="str">
            <v>B</v>
          </cell>
          <cell r="O13">
            <v>2</v>
          </cell>
          <cell r="P13">
            <v>0</v>
          </cell>
          <cell r="Q13" t="e">
            <v>#VALUE!</v>
          </cell>
          <cell r="R13" t="e">
            <v>#VALUE!</v>
          </cell>
          <cell r="S13">
            <v>1874858</v>
          </cell>
          <cell r="T13">
            <v>66.72</v>
          </cell>
          <cell r="U13">
            <v>106.37</v>
          </cell>
          <cell r="V13">
            <v>0</v>
          </cell>
          <cell r="W13">
            <v>628.04</v>
          </cell>
          <cell r="X13" t="e">
            <v>#VALUE!</v>
          </cell>
          <cell r="Y13">
            <v>0</v>
          </cell>
          <cell r="Z13" t="e">
            <v>#VALUE!</v>
          </cell>
          <cell r="AA13">
            <v>0</v>
          </cell>
          <cell r="AB13">
            <v>48.35</v>
          </cell>
          <cell r="AC13">
            <v>0</v>
          </cell>
          <cell r="AD13">
            <v>22.23</v>
          </cell>
          <cell r="AE13">
            <v>330.71</v>
          </cell>
          <cell r="AF13">
            <v>89.45</v>
          </cell>
          <cell r="AG13">
            <v>0</v>
          </cell>
          <cell r="AH13">
            <v>0</v>
          </cell>
          <cell r="AI13">
            <v>0</v>
          </cell>
          <cell r="AK13" t="e">
            <v>#VALUE!</v>
          </cell>
          <cell r="AL13">
            <v>40821072</v>
          </cell>
          <cell r="AM13" t="e">
            <v>#VALUE!</v>
          </cell>
          <cell r="AN13" t="e">
            <v>#VALUE!</v>
          </cell>
          <cell r="AO13" t="e">
            <v>#VALUE!</v>
          </cell>
          <cell r="AP13" t="e">
            <v>#VALUE!</v>
          </cell>
          <cell r="AQ13" t="e">
            <v>#VALUE!</v>
          </cell>
          <cell r="AR13" t="e">
            <v>#VALUE!</v>
          </cell>
          <cell r="AS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B13" t="e">
            <v>#VALUE!</v>
          </cell>
          <cell r="BC13">
            <v>0</v>
          </cell>
          <cell r="BD13">
            <v>0</v>
          </cell>
          <cell r="BE13" t="e">
            <v>#VALUE!</v>
          </cell>
          <cell r="BF13" t="e">
            <v>#VALUE!</v>
          </cell>
          <cell r="BG13" t="e">
            <v>#VALUE!</v>
          </cell>
          <cell r="BH13" t="e">
            <v>#VALUE!</v>
          </cell>
          <cell r="BI13">
            <v>66.72</v>
          </cell>
          <cell r="BJ13">
            <v>106.37</v>
          </cell>
          <cell r="BK13">
            <v>321.53</v>
          </cell>
          <cell r="BL13" t="e">
            <v>#VALUE!</v>
          </cell>
          <cell r="BM13" t="e">
            <v>#VALUE!</v>
          </cell>
          <cell r="BN13" t="e">
            <v>#VALUE!</v>
          </cell>
          <cell r="BO13">
            <v>1</v>
          </cell>
          <cell r="BP13">
            <v>1</v>
          </cell>
          <cell r="BR13" t="e">
            <v>#VALUE!</v>
          </cell>
          <cell r="BS13">
            <v>0</v>
          </cell>
          <cell r="BT13">
            <v>0</v>
          </cell>
          <cell r="BU13">
            <v>0</v>
          </cell>
          <cell r="BV13">
            <v>1</v>
          </cell>
          <cell r="BW13">
            <v>1</v>
          </cell>
          <cell r="CA13">
            <v>0</v>
          </cell>
          <cell r="CB13">
            <v>0</v>
          </cell>
          <cell r="CC13">
            <v>0</v>
          </cell>
          <cell r="CD13" t="e">
            <v>#VALUE!</v>
          </cell>
          <cell r="CE13" t="e">
            <v>#VALUE!</v>
          </cell>
          <cell r="CF13" t="str">
            <v/>
          </cell>
          <cell r="CG13" t="e">
            <v>#VALUE!</v>
          </cell>
        </row>
        <row r="14">
          <cell r="C14">
            <v>10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CA14" t="str">
            <v/>
          </cell>
          <cell r="CB14" t="str">
            <v/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</row>
        <row r="15">
          <cell r="C15">
            <v>11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CA15" t="str">
            <v/>
          </cell>
          <cell r="CB15" t="str">
            <v/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</row>
        <row r="16">
          <cell r="C16">
            <v>12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CA16" t="str">
            <v/>
          </cell>
          <cell r="CB16" t="str">
            <v/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</row>
        <row r="17">
          <cell r="C17">
            <v>13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CA17" t="str">
            <v/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</row>
        <row r="18">
          <cell r="C18">
            <v>14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CA18" t="str">
            <v/>
          </cell>
          <cell r="CB18" t="str">
            <v/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</row>
        <row r="19">
          <cell r="C19">
            <v>15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CA19" t="str">
            <v/>
          </cell>
          <cell r="CB19" t="str">
            <v/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</row>
        <row r="20">
          <cell r="C20">
            <v>16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CA20" t="str">
            <v/>
          </cell>
          <cell r="CB20" t="str">
            <v/>
          </cell>
          <cell r="CC20" t="str">
            <v/>
          </cell>
          <cell r="CD20" t="str">
            <v/>
          </cell>
          <cell r="CE20" t="str">
            <v/>
          </cell>
          <cell r="CF20" t="str">
            <v/>
          </cell>
          <cell r="CG20" t="str">
            <v/>
          </cell>
        </row>
        <row r="21">
          <cell r="C21">
            <v>17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N21" t="str">
            <v/>
          </cell>
          <cell r="BO21" t="str">
            <v/>
          </cell>
          <cell r="BP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CA21" t="str">
            <v/>
          </cell>
          <cell r="CB21" t="str">
            <v/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</row>
        <row r="22">
          <cell r="C22">
            <v>18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CA22" t="str">
            <v/>
          </cell>
          <cell r="CB22" t="str">
            <v/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</row>
        <row r="23">
          <cell r="C23">
            <v>19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CA23" t="str">
            <v/>
          </cell>
          <cell r="CB23" t="str">
            <v/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</row>
        <row r="24">
          <cell r="C24">
            <v>20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CA24" t="str">
            <v/>
          </cell>
          <cell r="CB24" t="str">
            <v/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</row>
        <row r="25">
          <cell r="C25">
            <v>21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</row>
        <row r="26">
          <cell r="C26">
            <v>22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CA26" t="str">
            <v/>
          </cell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</row>
        <row r="27">
          <cell r="C27">
            <v>23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</row>
        <row r="28">
          <cell r="C28">
            <v>24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CA28" t="str">
            <v/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</row>
        <row r="29">
          <cell r="C29">
            <v>25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</row>
        <row r="30">
          <cell r="C30">
            <v>26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</row>
        <row r="31">
          <cell r="C31">
            <v>27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CA31" t="str">
            <v/>
          </cell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</row>
        <row r="32">
          <cell r="C32">
            <v>28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</row>
        <row r="33">
          <cell r="C33">
            <v>29</v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</row>
        <row r="34">
          <cell r="C34">
            <v>30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</row>
        <row r="35">
          <cell r="C35">
            <v>31</v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</row>
        <row r="36">
          <cell r="C36">
            <v>32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</row>
        <row r="37">
          <cell r="C37">
            <v>33</v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</row>
        <row r="38">
          <cell r="C38">
            <v>34</v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CA38" t="str">
            <v/>
          </cell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</row>
        <row r="39">
          <cell r="C39">
            <v>35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CA39" t="str">
            <v/>
          </cell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</row>
        <row r="40">
          <cell r="C40">
            <v>36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CA40" t="str">
            <v/>
          </cell>
          <cell r="CB40" t="str">
            <v/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</row>
        <row r="41">
          <cell r="C41">
            <v>37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</row>
        <row r="42">
          <cell r="C42">
            <v>38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</row>
        <row r="43">
          <cell r="C43">
            <v>39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</row>
        <row r="44">
          <cell r="C44">
            <v>40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</row>
        <row r="45">
          <cell r="C45">
            <v>41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</row>
        <row r="46">
          <cell r="C46">
            <v>42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</row>
        <row r="47">
          <cell r="C47">
            <v>43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CA47" t="str">
            <v/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</row>
        <row r="48">
          <cell r="C48">
            <v>44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</row>
        <row r="49">
          <cell r="C49">
            <v>45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CA49" t="str">
            <v/>
          </cell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</row>
        <row r="50">
          <cell r="C50">
            <v>46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CA50" t="str">
            <v/>
          </cell>
          <cell r="CB50" t="str">
            <v/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</row>
        <row r="51">
          <cell r="C51">
            <v>47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CA51" t="str">
            <v/>
          </cell>
          <cell r="CB51" t="str">
            <v/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</row>
        <row r="52">
          <cell r="C52">
            <v>48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K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CA52" t="str">
            <v/>
          </cell>
          <cell r="CB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</row>
        <row r="53">
          <cell r="C53">
            <v>49</v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K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CA53" t="str">
            <v/>
          </cell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</row>
        <row r="54">
          <cell r="C54">
            <v>50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K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CA54" t="str">
            <v/>
          </cell>
          <cell r="CB54" t="str">
            <v/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</row>
        <row r="55">
          <cell r="C55">
            <v>51</v>
          </cell>
          <cell r="L55" t="str">
            <v/>
          </cell>
          <cell r="M55" t="str">
            <v/>
          </cell>
          <cell r="Q55" t="str">
            <v/>
          </cell>
          <cell r="U55" t="str">
            <v/>
          </cell>
          <cell r="AA55" t="str">
            <v/>
          </cell>
          <cell r="BJ55" t="str">
            <v/>
          </cell>
          <cell r="BK55" t="str">
            <v/>
          </cell>
        </row>
        <row r="56">
          <cell r="C56">
            <v>52</v>
          </cell>
          <cell r="L56" t="str">
            <v/>
          </cell>
          <cell r="M56" t="str">
            <v/>
          </cell>
          <cell r="Q56" t="str">
            <v/>
          </cell>
          <cell r="U56" t="str">
            <v/>
          </cell>
          <cell r="AA56" t="str">
            <v/>
          </cell>
          <cell r="BJ56" t="str">
            <v/>
          </cell>
          <cell r="BK56" t="str">
            <v/>
          </cell>
        </row>
        <row r="57">
          <cell r="C57">
            <v>53</v>
          </cell>
          <cell r="L57" t="str">
            <v/>
          </cell>
          <cell r="M57" t="str">
            <v/>
          </cell>
          <cell r="Q57" t="str">
            <v/>
          </cell>
          <cell r="U57" t="str">
            <v/>
          </cell>
          <cell r="AA57" t="str">
            <v/>
          </cell>
          <cell r="BJ57" t="str">
            <v/>
          </cell>
          <cell r="BK57" t="str">
            <v/>
          </cell>
        </row>
        <row r="58">
          <cell r="C58">
            <v>54</v>
          </cell>
          <cell r="L58" t="str">
            <v/>
          </cell>
          <cell r="M58" t="str">
            <v/>
          </cell>
          <cell r="Q58" t="str">
            <v/>
          </cell>
          <cell r="U58" t="str">
            <v/>
          </cell>
          <cell r="AA58" t="str">
            <v/>
          </cell>
          <cell r="BJ58" t="str">
            <v/>
          </cell>
          <cell r="BK58" t="str">
            <v/>
          </cell>
        </row>
        <row r="59">
          <cell r="C59">
            <v>55</v>
          </cell>
          <cell r="L59" t="str">
            <v/>
          </cell>
          <cell r="M59" t="str">
            <v/>
          </cell>
          <cell r="Q59" t="str">
            <v/>
          </cell>
          <cell r="U59" t="str">
            <v/>
          </cell>
          <cell r="BJ59" t="str">
            <v/>
          </cell>
          <cell r="BK59" t="str">
            <v/>
          </cell>
        </row>
        <row r="60">
          <cell r="C60">
            <v>56</v>
          </cell>
          <cell r="L60" t="str">
            <v/>
          </cell>
          <cell r="M60" t="str">
            <v/>
          </cell>
          <cell r="Q60" t="str">
            <v/>
          </cell>
          <cell r="BK60" t="str">
            <v/>
          </cell>
        </row>
        <row r="61">
          <cell r="C61">
            <v>57</v>
          </cell>
          <cell r="L61" t="str">
            <v/>
          </cell>
          <cell r="M61" t="str">
            <v/>
          </cell>
          <cell r="Q61" t="str">
            <v/>
          </cell>
          <cell r="BK61" t="str">
            <v/>
          </cell>
        </row>
        <row r="62">
          <cell r="C62">
            <v>58</v>
          </cell>
          <cell r="L62" t="str">
            <v/>
          </cell>
          <cell r="M62" t="str">
            <v/>
          </cell>
          <cell r="Q62" t="str">
            <v/>
          </cell>
        </row>
        <row r="63">
          <cell r="C63">
            <v>59</v>
          </cell>
          <cell r="L63" t="str">
            <v/>
          </cell>
          <cell r="M63" t="str">
            <v/>
          </cell>
          <cell r="Q63" t="str">
            <v/>
          </cell>
        </row>
        <row r="64">
          <cell r="C64">
            <v>60</v>
          </cell>
          <cell r="L64" t="str">
            <v/>
          </cell>
          <cell r="M64" t="str">
            <v/>
          </cell>
          <cell r="Q64" t="str">
            <v/>
          </cell>
        </row>
        <row r="65">
          <cell r="C65">
            <v>61</v>
          </cell>
          <cell r="L65" t="str">
            <v/>
          </cell>
          <cell r="M65" t="str">
            <v/>
          </cell>
          <cell r="Q65" t="str">
            <v/>
          </cell>
        </row>
        <row r="66">
          <cell r="C66">
            <v>62</v>
          </cell>
          <cell r="L66" t="str">
            <v/>
          </cell>
          <cell r="M66" t="str">
            <v/>
          </cell>
          <cell r="Q66" t="str">
            <v/>
          </cell>
        </row>
        <row r="67">
          <cell r="C67">
            <v>63</v>
          </cell>
          <cell r="L67" t="str">
            <v/>
          </cell>
          <cell r="M67" t="str">
            <v/>
          </cell>
          <cell r="Q67" t="str">
            <v/>
          </cell>
        </row>
        <row r="68">
          <cell r="C68">
            <v>64</v>
          </cell>
          <cell r="L68" t="str">
            <v/>
          </cell>
          <cell r="M68" t="str">
            <v/>
          </cell>
          <cell r="Q68" t="str">
            <v/>
          </cell>
        </row>
        <row r="69">
          <cell r="C69">
            <v>65</v>
          </cell>
          <cell r="L69" t="str">
            <v/>
          </cell>
          <cell r="M69" t="str">
            <v/>
          </cell>
          <cell r="Q69" t="str">
            <v/>
          </cell>
        </row>
        <row r="70">
          <cell r="C70">
            <v>66</v>
          </cell>
          <cell r="L70" t="str">
            <v/>
          </cell>
          <cell r="M70" t="str">
            <v/>
          </cell>
          <cell r="Q70" t="str">
            <v/>
          </cell>
        </row>
        <row r="71">
          <cell r="C71">
            <v>67</v>
          </cell>
          <cell r="L71" t="str">
            <v/>
          </cell>
          <cell r="M71" t="str">
            <v/>
          </cell>
          <cell r="Q71" t="str">
            <v/>
          </cell>
        </row>
        <row r="72">
          <cell r="C72">
            <v>68</v>
          </cell>
          <cell r="L72" t="str">
            <v/>
          </cell>
          <cell r="M72" t="str">
            <v/>
          </cell>
          <cell r="Q72" t="str">
            <v/>
          </cell>
        </row>
        <row r="73">
          <cell r="C73">
            <v>69</v>
          </cell>
          <cell r="L73" t="str">
            <v/>
          </cell>
          <cell r="M73" t="str">
            <v/>
          </cell>
          <cell r="Q73" t="str">
            <v/>
          </cell>
        </row>
        <row r="74">
          <cell r="C74">
            <v>70</v>
          </cell>
          <cell r="L74" t="str">
            <v/>
          </cell>
          <cell r="M74" t="str">
            <v/>
          </cell>
          <cell r="Q74" t="str">
            <v/>
          </cell>
        </row>
        <row r="75">
          <cell r="C75">
            <v>71</v>
          </cell>
          <cell r="L75" t="str">
            <v/>
          </cell>
          <cell r="M75" t="str">
            <v/>
          </cell>
          <cell r="Q75" t="str">
            <v/>
          </cell>
        </row>
        <row r="76">
          <cell r="C76">
            <v>72</v>
          </cell>
          <cell r="L76" t="str">
            <v/>
          </cell>
          <cell r="M76" t="str">
            <v/>
          </cell>
          <cell r="Q76" t="str">
            <v/>
          </cell>
        </row>
        <row r="77">
          <cell r="C77">
            <v>73</v>
          </cell>
          <cell r="L77" t="str">
            <v/>
          </cell>
          <cell r="M77" t="str">
            <v/>
          </cell>
          <cell r="Q77" t="str">
            <v/>
          </cell>
        </row>
        <row r="78">
          <cell r="C78">
            <v>74</v>
          </cell>
          <cell r="L78" t="str">
            <v/>
          </cell>
          <cell r="M78" t="str">
            <v/>
          </cell>
          <cell r="Q78" t="str">
            <v/>
          </cell>
        </row>
        <row r="79">
          <cell r="C79">
            <v>75</v>
          </cell>
          <cell r="L79" t="str">
            <v/>
          </cell>
          <cell r="M79" t="str">
            <v/>
          </cell>
          <cell r="Q79" t="str">
            <v/>
          </cell>
        </row>
        <row r="80">
          <cell r="C80">
            <v>76</v>
          </cell>
          <cell r="L80" t="str">
            <v/>
          </cell>
          <cell r="M80" t="str">
            <v/>
          </cell>
          <cell r="Q80" t="str">
            <v/>
          </cell>
        </row>
        <row r="81">
          <cell r="C81">
            <v>77</v>
          </cell>
          <cell r="L81" t="str">
            <v/>
          </cell>
          <cell r="M81" t="str">
            <v/>
          </cell>
          <cell r="Q81" t="str">
            <v/>
          </cell>
        </row>
        <row r="82">
          <cell r="C82">
            <v>78</v>
          </cell>
          <cell r="L82" t="str">
            <v/>
          </cell>
          <cell r="M82" t="str">
            <v/>
          </cell>
          <cell r="Q82" t="str">
            <v/>
          </cell>
        </row>
        <row r="83">
          <cell r="C83">
            <v>79</v>
          </cell>
          <cell r="L83" t="str">
            <v/>
          </cell>
          <cell r="M83" t="str">
            <v/>
          </cell>
          <cell r="Q83" t="str">
            <v/>
          </cell>
        </row>
        <row r="84">
          <cell r="C84">
            <v>80</v>
          </cell>
          <cell r="L84" t="str">
            <v/>
          </cell>
          <cell r="M84" t="str">
            <v/>
          </cell>
          <cell r="Q84" t="str">
            <v/>
          </cell>
        </row>
        <row r="85">
          <cell r="C85">
            <v>81</v>
          </cell>
          <cell r="L85" t="str">
            <v/>
          </cell>
          <cell r="M85" t="str">
            <v/>
          </cell>
          <cell r="Q85" t="str">
            <v/>
          </cell>
        </row>
        <row r="86">
          <cell r="C86">
            <v>82</v>
          </cell>
          <cell r="L86" t="str">
            <v/>
          </cell>
          <cell r="M86" t="str">
            <v/>
          </cell>
          <cell r="Q86" t="str">
            <v/>
          </cell>
        </row>
        <row r="87">
          <cell r="C87">
            <v>83</v>
          </cell>
          <cell r="L87" t="str">
            <v/>
          </cell>
          <cell r="M87" t="str">
            <v/>
          </cell>
          <cell r="Q87" t="str">
            <v/>
          </cell>
        </row>
        <row r="88">
          <cell r="C88">
            <v>84</v>
          </cell>
          <cell r="L88" t="str">
            <v/>
          </cell>
          <cell r="M88" t="str">
            <v/>
          </cell>
          <cell r="Q88" t="str">
            <v/>
          </cell>
        </row>
        <row r="89">
          <cell r="C89">
            <v>85</v>
          </cell>
          <cell r="Q89" t="str">
            <v/>
          </cell>
        </row>
        <row r="90">
          <cell r="C90">
            <v>86</v>
          </cell>
          <cell r="Q90" t="str">
            <v/>
          </cell>
        </row>
        <row r="91">
          <cell r="C91">
            <v>87</v>
          </cell>
          <cell r="Q91" t="str">
            <v/>
          </cell>
        </row>
        <row r="92">
          <cell r="C92">
            <v>88</v>
          </cell>
          <cell r="Q92" t="str">
            <v/>
          </cell>
        </row>
        <row r="93">
          <cell r="C93">
            <v>89</v>
          </cell>
          <cell r="Q93" t="str">
            <v/>
          </cell>
        </row>
        <row r="94">
          <cell r="C94">
            <v>90</v>
          </cell>
          <cell r="Q94" t="str">
            <v/>
          </cell>
        </row>
        <row r="95">
          <cell r="C95">
            <v>91</v>
          </cell>
          <cell r="Q95" t="str">
            <v/>
          </cell>
        </row>
        <row r="96">
          <cell r="C96">
            <v>92</v>
          </cell>
          <cell r="Q96" t="str">
            <v/>
          </cell>
        </row>
        <row r="97">
          <cell r="C97">
            <v>93</v>
          </cell>
          <cell r="Q97" t="str">
            <v/>
          </cell>
        </row>
        <row r="98">
          <cell r="C98">
            <v>94</v>
          </cell>
          <cell r="Q98" t="str">
            <v/>
          </cell>
        </row>
        <row r="99">
          <cell r="C99">
            <v>95</v>
          </cell>
          <cell r="Q99" t="str">
            <v/>
          </cell>
        </row>
        <row r="100">
          <cell r="C100">
            <v>96</v>
          </cell>
          <cell r="Q100" t="str">
            <v/>
          </cell>
        </row>
        <row r="101">
          <cell r="C101">
            <v>97</v>
          </cell>
          <cell r="Q101" t="str">
            <v/>
          </cell>
        </row>
        <row r="102">
          <cell r="C102">
            <v>98</v>
          </cell>
          <cell r="Q102" t="str">
            <v/>
          </cell>
        </row>
        <row r="103">
          <cell r="C103">
            <v>99</v>
          </cell>
          <cell r="Q103" t="str">
            <v/>
          </cell>
        </row>
        <row r="104">
          <cell r="C104">
            <v>100</v>
          </cell>
          <cell r="Q104" t="str">
            <v/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NKA (2)"/>
      <sheetName val="2007 H Cetveli "/>
      <sheetName val="KATSAYI1"/>
      <sheetName val="KATSAYILAR"/>
      <sheetName val="MENULER"/>
      <sheetName val="DATA"/>
      <sheetName val="TAZ"/>
      <sheetName val="ÇÖDEME"/>
      <sheetName val="BANKA"/>
      <sheetName val="YOLLUK"/>
      <sheetName val="ggy"/>
      <sheetName val="KİŞİ"/>
      <sheetName val="KURUM"/>
      <sheetName val="TAHAKKUK"/>
      <sheetName val="HESAPL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HSP"/>
      <sheetName val="laroux"/>
      <sheetName val="GİRİŞ"/>
      <sheetName val="AYLIK"/>
      <sheetName val="mod"/>
      <sheetName val="PER"/>
      <sheetName val="PAR"/>
      <sheetName val="GÖSTERGELER"/>
      <sheetName val="SEN"/>
      <sheetName val="DAM"/>
      <sheetName val="TABAN"/>
      <sheetName val="MAAŞHSP"/>
      <sheetName val="EKGÖS"/>
      <sheetName val="YANÖHSP"/>
      <sheetName val="TAZHSP"/>
      <sheetName val="ÇO"/>
      <sheetName val="VERG"/>
      <sheetName val="Sayfa5"/>
      <sheetName val="İADE (2)"/>
      <sheetName val="Sayfa9"/>
      <sheetName val="DEVİR"/>
      <sheetName val="ÜCDEV"/>
      <sheetName val="Sayfa7"/>
      <sheetName val="Sayfa8"/>
      <sheetName val="hsp"/>
      <sheetName val="fonk"/>
      <sheetName val="Sayfa3"/>
      <sheetName val="NAKBİL"/>
      <sheetName val="yan"/>
      <sheetName val="GELİR"/>
      <sheetName val="Sayfa1"/>
      <sheetName val="KES"/>
      <sheetName val="İADE"/>
      <sheetName val="BANKA"/>
      <sheetName val="NAKİT"/>
      <sheetName val="SEN1"/>
      <sheetName val="SEN2"/>
      <sheetName val="SEN3"/>
      <sheetName val="M"/>
      <sheetName val="İlksan"/>
      <sheetName val="İLAÇ"/>
      <sheetName val="EK2"/>
      <sheetName val="ek3"/>
      <sheetName val="BİLDİRİM"/>
      <sheetName val="DÖKÜM"/>
      <sheetName val="DEV"/>
      <sheetName val="EMEK"/>
      <sheetName val="Kıdem"/>
      <sheetName val="YAZIYLA"/>
      <sheetName val="SayfaVER"/>
      <sheetName val="İADE1"/>
      <sheetName val="Sayfa4"/>
      <sheetName val="TERFİ"/>
      <sheetName val="MAAŞBEL"/>
      <sheetName val="ÖNİZLEME"/>
      <sheetName val="ÜCPAR"/>
      <sheetName val="ÜCDÖK"/>
      <sheetName val="ÜCRETVER"/>
      <sheetName val="ÜCBANKA"/>
      <sheetName val="ÜCNAK"/>
      <sheetName val="FARKPAR"/>
      <sheetName val="farkgel"/>
      <sheetName val="farkkes"/>
      <sheetName val="FARKBANK"/>
      <sheetName val="FARKVERGİ"/>
      <sheetName val="FARKNAK"/>
      <sheetName val="FAR"/>
      <sheetName val="farkaygel"/>
      <sheetName val="farkaykes"/>
      <sheetName val="FARKBANK1"/>
      <sheetName val="FARKVERGİ1"/>
      <sheetName val="FARKAYNAK"/>
      <sheetName val="MAT"/>
      <sheetName val="MATRAH"/>
      <sheetName val="DİĞER"/>
      <sheetName val="AÇIKLAMA"/>
      <sheetName val="Sayfa2"/>
      <sheetName val="Sayfa6"/>
    </sheetNames>
    <sheetDataSet>
      <sheetData sheetId="6">
        <row r="27">
          <cell r="D27" t="str">
            <v>h</v>
          </cell>
        </row>
      </sheetData>
      <sheetData sheetId="55">
        <row r="7">
          <cell r="E7">
            <v>4.84</v>
          </cell>
        </row>
        <row r="8">
          <cell r="E8">
            <v>5.324</v>
          </cell>
        </row>
        <row r="9">
          <cell r="E9">
            <v>6.044</v>
          </cell>
        </row>
        <row r="10">
          <cell r="E10">
            <v>6.648</v>
          </cell>
        </row>
        <row r="12">
          <cell r="E12">
            <v>4.01</v>
          </cell>
        </row>
        <row r="13">
          <cell r="E13">
            <v>4.411</v>
          </cell>
        </row>
        <row r="14">
          <cell r="E14">
            <v>5.013</v>
          </cell>
        </row>
        <row r="15">
          <cell r="E15">
            <v>5.514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darma"/>
      <sheetName val="Mesai Bilgileri"/>
      <sheetName val="Fazla Çalışma İmza"/>
      <sheetName val="Puantaj Cetv."/>
      <sheetName val="Verile Emri"/>
      <sheetName val="Banka List."/>
      <sheetName val="Bordr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AN"/>
      <sheetName val="BEDİNME"/>
      <sheetName val="boş"/>
      <sheetName val="intikal"/>
      <sheetName val="hibe"/>
      <sheetName val="Senetsiz"/>
      <sheetName val="Davalı"/>
      <sheetName val="Satış"/>
      <sheetName val="VERİAL"/>
      <sheetName val="menü"/>
      <sheetName val="Nüfus"/>
      <sheetName val="Tutanak"/>
      <sheetName val="ASKI"/>
      <sheetName val="Taban"/>
      <sheetName val="Fen"/>
      <sheetName val="tapu"/>
      <sheetName val="kontrol"/>
      <sheetName val="Devir"/>
      <sheetName val="Veri"/>
      <sheetName val="malik"/>
      <sheetName val="dış"/>
      <sheetName val="EDİNM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KTS"/>
      <sheetName val="PER"/>
      <sheetName val="MAAS"/>
      <sheetName val="ARŞİV"/>
      <sheetName val="KONUT"/>
      <sheetName val="BANKA"/>
      <sheetName val="YeniNakit"/>
      <sheetName val="BİLDİRİM"/>
      <sheetName val="TERFII"/>
      <sheetName val="Module1"/>
      <sheetName val="FARK"/>
      <sheetName val="Emk-İcmal"/>
      <sheetName val="Vergi İade"/>
    </sheetNames>
    <sheetDataSet>
      <sheetData sheetId="10">
        <row r="8">
          <cell r="AK8">
            <v>3137000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ler"/>
      <sheetName val="Tablo"/>
      <sheetName val="Çizelge"/>
      <sheetName val="Nakit"/>
      <sheetName val="Matrah"/>
      <sheetName val="Banka Listesi"/>
      <sheetName val="Yardım"/>
    </sheetNames>
    <sheetDataSet>
      <sheetData sheetId="0">
        <row r="7">
          <cell r="F7" t="str">
            <v>Nurullah GÜRSOY</v>
          </cell>
          <cell r="K7" t="str">
            <v>Okul Müdürü</v>
          </cell>
        </row>
        <row r="11">
          <cell r="K11" t="str">
            <v>Müdür Yrd.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BOS"/>
      <sheetName val="Sayfa2"/>
      <sheetName val="ANASAYFA"/>
      <sheetName val="per"/>
      <sheetName val="İZİNLER"/>
      <sheetName val="İZKUL"/>
      <sheetName val="GENEL"/>
      <sheetName val="YILLIK"/>
      <sheetName val="MAZ"/>
      <sheetName val="HAST"/>
      <sheetName val="DİĞER"/>
    </sheetNames>
    <sheetDataSet>
      <sheetData sheetId="4">
        <row r="3">
          <cell r="C3" t="str">
            <v>Osman TUFAN</v>
          </cell>
        </row>
        <row r="4">
          <cell r="C4" t="str">
            <v>Sezai TOY</v>
          </cell>
        </row>
        <row r="5">
          <cell r="C5" t="str">
            <v>Ramazan DAYAN</v>
          </cell>
        </row>
        <row r="6">
          <cell r="C6" t="str">
            <v>Tekin GÜVENİR</v>
          </cell>
        </row>
        <row r="7">
          <cell r="C7" t="str">
            <v>Mustafa YILMAZ</v>
          </cell>
        </row>
        <row r="8">
          <cell r="C8" t="str">
            <v>Özcan KARANFİL</v>
          </cell>
        </row>
        <row r="9">
          <cell r="C9" t="str">
            <v>Şeref TUFAN</v>
          </cell>
        </row>
        <row r="10">
          <cell r="C10" t="str">
            <v>Mahmut EVCİL</v>
          </cell>
        </row>
        <row r="11">
          <cell r="C11" t="str">
            <v>Ahmet KARAKOÇ</v>
          </cell>
        </row>
        <row r="12">
          <cell r="C12" t="str">
            <v>Basri YÖNTEM</v>
          </cell>
        </row>
        <row r="13">
          <cell r="C13" t="str">
            <v>Ramazan DAYAN</v>
          </cell>
        </row>
        <row r="14">
          <cell r="C14" t="str">
            <v>Tekin GÜVENİR</v>
          </cell>
        </row>
        <row r="15">
          <cell r="C15" t="str">
            <v>Mustafa YILMAZ</v>
          </cell>
        </row>
        <row r="16">
          <cell r="C16" t="str">
            <v>Özcan KARANFİL</v>
          </cell>
        </row>
        <row r="17">
          <cell r="C17" t="str">
            <v>Şeref TUFAN</v>
          </cell>
        </row>
        <row r="18">
          <cell r="C18" t="str">
            <v>Mahmut EVCİL</v>
          </cell>
        </row>
        <row r="19">
          <cell r="C19" t="str">
            <v>Ahmet KARAKOÇ</v>
          </cell>
        </row>
        <row r="20">
          <cell r="C20" t="str">
            <v>Basri YÖNTEM</v>
          </cell>
        </row>
        <row r="21">
          <cell r="C21" t="str">
            <v>Ramazan DAYAN</v>
          </cell>
        </row>
        <row r="22">
          <cell r="C22" t="str">
            <v>Tekin GÜVENİR</v>
          </cell>
        </row>
        <row r="23">
          <cell r="C23" t="str">
            <v>Mustafa YILMAZ</v>
          </cell>
        </row>
        <row r="24">
          <cell r="C24" t="str">
            <v>Özcan KARANFİL</v>
          </cell>
        </row>
        <row r="25">
          <cell r="C25" t="str">
            <v>Şeref TUFAN</v>
          </cell>
        </row>
        <row r="26">
          <cell r="C26" t="str">
            <v>Mahmut EVCİL</v>
          </cell>
        </row>
        <row r="27">
          <cell r="C27" t="str">
            <v>Ahmet KARAKOÇ</v>
          </cell>
        </row>
        <row r="28">
          <cell r="C28" t="str">
            <v>Basri YÖNTEM</v>
          </cell>
        </row>
        <row r="29">
          <cell r="C29" t="str">
            <v>Ramazan DAYAN</v>
          </cell>
        </row>
        <row r="30">
          <cell r="C30" t="str">
            <v>Tekin GÜVENİR</v>
          </cell>
        </row>
        <row r="31">
          <cell r="C31" t="str">
            <v>Mustafa YILMAZ</v>
          </cell>
        </row>
        <row r="32">
          <cell r="C32" t="str">
            <v>Özcan KARANFİL</v>
          </cell>
        </row>
        <row r="33">
          <cell r="C33" t="str">
            <v>Şeref TUFAN</v>
          </cell>
        </row>
        <row r="34">
          <cell r="C34" t="str">
            <v>Mahmut EVCİL</v>
          </cell>
        </row>
        <row r="35">
          <cell r="C35" t="str">
            <v>Ahmet KARAKOÇ</v>
          </cell>
        </row>
        <row r="36">
          <cell r="C36" t="str">
            <v>Basri YÖNTEM</v>
          </cell>
        </row>
        <row r="37">
          <cell r="C37" t="str">
            <v>Ramazan DAYAN</v>
          </cell>
        </row>
        <row r="38">
          <cell r="C38" t="str">
            <v>Tekin GÜVENİR</v>
          </cell>
        </row>
        <row r="39">
          <cell r="C39" t="str">
            <v>Mustafa YILMAZ</v>
          </cell>
        </row>
        <row r="40">
          <cell r="C40" t="str">
            <v>Özcan KARANFİL</v>
          </cell>
        </row>
        <row r="41">
          <cell r="C41" t="str">
            <v>Şeref TUFAN</v>
          </cell>
        </row>
        <row r="42">
          <cell r="C42" t="str">
            <v>Mahmut EVCİL</v>
          </cell>
        </row>
        <row r="43">
          <cell r="C43" t="str">
            <v>Ahmet KARAKOÇ</v>
          </cell>
        </row>
        <row r="44">
          <cell r="C44" t="str">
            <v>Basri YÖNTEM</v>
          </cell>
        </row>
        <row r="45">
          <cell r="C45" t="str">
            <v>Ramazan DAYAN</v>
          </cell>
        </row>
        <row r="46">
          <cell r="C46" t="str">
            <v>Tekin GÜVENİR</v>
          </cell>
        </row>
        <row r="47">
          <cell r="C47" t="str">
            <v>Mustafa YILMAZ</v>
          </cell>
        </row>
        <row r="48">
          <cell r="C48" t="str">
            <v>Özcan KARANFİL</v>
          </cell>
        </row>
        <row r="49">
          <cell r="C49" t="str">
            <v>Şeref TUFAN</v>
          </cell>
        </row>
        <row r="50">
          <cell r="C50" t="str">
            <v>Mahmut EVCİL</v>
          </cell>
        </row>
        <row r="51">
          <cell r="C51" t="str">
            <v>Ahmet KARAKOÇ</v>
          </cell>
        </row>
        <row r="52">
          <cell r="C52" t="str">
            <v>Basri YÖNTEM</v>
          </cell>
        </row>
        <row r="53">
          <cell r="C53" t="str">
            <v>Ramazan DAYAN</v>
          </cell>
        </row>
        <row r="54">
          <cell r="C54" t="str">
            <v>Tekin GÜVENİR</v>
          </cell>
        </row>
        <row r="55">
          <cell r="C55" t="str">
            <v>Mustafa YILMAZ</v>
          </cell>
        </row>
        <row r="56">
          <cell r="C56" t="str">
            <v>Özcan KARANFİL</v>
          </cell>
        </row>
        <row r="57">
          <cell r="C57" t="str">
            <v>Şeref TUFAN</v>
          </cell>
        </row>
        <row r="58">
          <cell r="C58" t="str">
            <v>Mahmut EVCİL</v>
          </cell>
        </row>
        <row r="59">
          <cell r="C59" t="str">
            <v>Basri YÖNTEM</v>
          </cell>
        </row>
        <row r="60">
          <cell r="C60" t="str">
            <v>Ramazan DAYAN</v>
          </cell>
        </row>
        <row r="61">
          <cell r="C61" t="str">
            <v>Tekin GÜVENİR</v>
          </cell>
        </row>
        <row r="62">
          <cell r="C62" t="str">
            <v>Mustafa YILMAZ</v>
          </cell>
        </row>
        <row r="63">
          <cell r="C63" t="str">
            <v>Özcan KARANFİL</v>
          </cell>
        </row>
        <row r="64">
          <cell r="C64" t="str">
            <v>Şeref TUFAN</v>
          </cell>
        </row>
        <row r="65">
          <cell r="C65" t="str">
            <v>Mahmut EVCİL</v>
          </cell>
        </row>
        <row r="66">
          <cell r="C66" t="str">
            <v>fazıl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katsayı"/>
      <sheetName val="Sayfa5"/>
      <sheetName val="lojlist"/>
      <sheetName val="özsigolist"/>
      <sheetName val="kıdlist"/>
      <sheetName val="Sifre"/>
      <sheetName val="BORDRO AYARLARI"/>
      <sheetName val="BORDRO PESONEL BİLGİLERİ GİRİŞİ"/>
      <sheetName val="icmal"/>
      <sheetName val="farkbordro"/>
      <sheetName val="Sayfa3"/>
      <sheetName val="Sen3"/>
      <sheetName val="ilaçtahk"/>
      <sheetName val="ilaç bil"/>
      <sheetName val="Personel"/>
      <sheetName val="Yolluk"/>
      <sheetName val="Sayfa6"/>
      <sheetName val="TAHAKKUK"/>
      <sheetName val="Sen 1"/>
      <sheetName val="Sen2"/>
      <sheetName val="aylıkfark"/>
      <sheetName val="MAKRO"/>
      <sheetName val="BORDRO ÇIKTISI"/>
      <sheetName val="tahakkuk Müzakkeresi"/>
      <sheetName val="ilksun listes"/>
      <sheetName val="per bil"/>
      <sheetName val="bank list"/>
      <sheetName val="TahakkukMüzekkeresi"/>
      <sheetName val="Ekders Bordro"/>
      <sheetName val="Başlık"/>
      <sheetName val="Ekders"/>
      <sheetName val="banka net list"/>
      <sheetName val="Sayfa4"/>
      <sheetName val="özel gider ind.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"/>
      <sheetName val="YEVMİYE"/>
      <sheetName val="eskiler"/>
      <sheetName val="Sayfa1"/>
      <sheetName val="Sayfa2"/>
      <sheetName val="KADÖD"/>
      <sheetName val="VERİ"/>
      <sheetName val="ÇIKTI"/>
    </sheetNames>
    <sheetDataSet>
      <sheetData sheetId="0">
        <row r="1">
          <cell r="G1">
            <v>1</v>
          </cell>
        </row>
        <row r="3">
          <cell r="E3">
            <v>105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AFLAR"/>
      <sheetName val="GEÇİŞ"/>
      <sheetName val="BAKINIZ"/>
      <sheetName val="TK_Malik"/>
      <sheetName val="TK_Parsel"/>
      <sheetName val="VERİ"/>
      <sheetName val="ANA MERKEZ"/>
      <sheetName val="ASKI"/>
      <sheetName val="SABİTLER"/>
      <sheetName val="TUTTES"/>
      <sheetName val="TAKDİR"/>
      <sheetName val="TAPU YAZ"/>
      <sheetName val="TAPU YAZ ARKA"/>
      <sheetName val="FEN-1"/>
      <sheetName val="FEN-2"/>
      <sheetName val="FEN (2)"/>
      <sheetName val="GEÇ"/>
    </sheetNames>
    <sheetDataSet>
      <sheetData sheetId="6">
        <row r="5">
          <cell r="C5">
            <v>1</v>
          </cell>
          <cell r="D5">
            <v>279</v>
          </cell>
          <cell r="E5">
            <v>1</v>
          </cell>
          <cell r="F5">
            <v>152000</v>
          </cell>
          <cell r="G5" t="str">
            <v>K30-a-08-b</v>
          </cell>
          <cell r="H5" t="str">
            <v>TARLA</v>
          </cell>
          <cell r="I5" t="str">
            <v>ARAP KAYACAN</v>
          </cell>
          <cell r="J5" t="str">
            <v>Koçhisar Yolu</v>
          </cell>
          <cell r="K5">
            <v>9120</v>
          </cell>
          <cell r="L5">
            <v>9</v>
          </cell>
          <cell r="M5">
            <v>82.08</v>
          </cell>
          <cell r="O5">
            <v>1</v>
          </cell>
          <cell r="P5">
            <v>1</v>
          </cell>
          <cell r="S5">
            <v>1</v>
          </cell>
        </row>
        <row r="6">
          <cell r="C6">
            <v>2</v>
          </cell>
          <cell r="D6">
            <v>279</v>
          </cell>
          <cell r="E6">
            <v>2</v>
          </cell>
          <cell r="F6">
            <v>35250</v>
          </cell>
          <cell r="G6" t="str">
            <v>K30-a-08-b</v>
          </cell>
          <cell r="H6" t="str">
            <v>TARLA</v>
          </cell>
          <cell r="I6" t="str">
            <v>ZEYNEP GÖÇER</v>
          </cell>
          <cell r="J6" t="str">
            <v>Koçhisar Yolu</v>
          </cell>
          <cell r="K6">
            <v>2115</v>
          </cell>
          <cell r="L6">
            <v>9</v>
          </cell>
          <cell r="M6">
            <v>19.04</v>
          </cell>
          <cell r="O6">
            <v>1</v>
          </cell>
          <cell r="P6">
            <v>2</v>
          </cell>
          <cell r="S6">
            <v>2</v>
          </cell>
        </row>
        <row r="7">
          <cell r="C7">
            <v>3</v>
          </cell>
          <cell r="D7">
            <v>279</v>
          </cell>
          <cell r="E7">
            <v>3</v>
          </cell>
          <cell r="F7">
            <v>43244.86</v>
          </cell>
          <cell r="G7" t="str">
            <v>K30-a-08-b</v>
          </cell>
          <cell r="H7" t="str">
            <v>TARLA</v>
          </cell>
          <cell r="I7" t="str">
            <v>ARAP KAYACAN</v>
          </cell>
          <cell r="J7" t="str">
            <v>Koçhisar Yolu</v>
          </cell>
          <cell r="K7">
            <v>2595</v>
          </cell>
          <cell r="L7">
            <v>10.8</v>
          </cell>
          <cell r="M7">
            <v>28.03</v>
          </cell>
          <cell r="O7">
            <v>1</v>
          </cell>
          <cell r="P7">
            <v>3</v>
          </cell>
          <cell r="S7">
            <v>3</v>
          </cell>
        </row>
        <row r="8">
          <cell r="C8">
            <v>4</v>
          </cell>
          <cell r="D8">
            <v>279</v>
          </cell>
          <cell r="E8">
            <v>4</v>
          </cell>
          <cell r="F8">
            <v>102073.72</v>
          </cell>
          <cell r="G8" t="str">
            <v>K30-a-08-b</v>
          </cell>
          <cell r="H8" t="str">
            <v>TARLA</v>
          </cell>
          <cell r="I8" t="str">
            <v>EROL YAMAN</v>
          </cell>
          <cell r="J8" t="str">
            <v>Koçhisar Yolu</v>
          </cell>
          <cell r="K8">
            <v>6125</v>
          </cell>
          <cell r="L8">
            <v>9</v>
          </cell>
          <cell r="M8">
            <v>55.13</v>
          </cell>
          <cell r="O8">
            <v>1</v>
          </cell>
          <cell r="P8">
            <v>4</v>
          </cell>
          <cell r="S8">
            <v>4</v>
          </cell>
        </row>
        <row r="9">
          <cell r="C9">
            <v>5</v>
          </cell>
          <cell r="D9">
            <v>279</v>
          </cell>
          <cell r="E9">
            <v>5</v>
          </cell>
          <cell r="F9">
            <v>66806.29</v>
          </cell>
          <cell r="G9" t="str">
            <v>K30-a-08-b</v>
          </cell>
          <cell r="H9" t="str">
            <v>TARLA</v>
          </cell>
          <cell r="I9" t="str">
            <v>MEHMET ALTIN</v>
          </cell>
          <cell r="J9" t="str">
            <v>Koçhisar Yolu</v>
          </cell>
          <cell r="K9">
            <v>4009</v>
          </cell>
          <cell r="L9">
            <v>10.8</v>
          </cell>
          <cell r="M9">
            <v>43.3</v>
          </cell>
          <cell r="O9">
            <v>1</v>
          </cell>
          <cell r="P9">
            <v>5</v>
          </cell>
          <cell r="S9">
            <v>5</v>
          </cell>
        </row>
        <row r="10">
          <cell r="C10">
            <v>6</v>
          </cell>
          <cell r="D10">
            <v>279</v>
          </cell>
          <cell r="E10">
            <v>6</v>
          </cell>
          <cell r="F10">
            <v>81610.76</v>
          </cell>
          <cell r="G10" t="str">
            <v>K30-a-08-b</v>
          </cell>
          <cell r="H10" t="str">
            <v>TARLA</v>
          </cell>
          <cell r="I10" t="str">
            <v>MEHMET KAYACAN</v>
          </cell>
          <cell r="J10" t="str">
            <v>Koçhisar Yolu</v>
          </cell>
          <cell r="K10">
            <v>4897</v>
          </cell>
          <cell r="L10">
            <v>9</v>
          </cell>
          <cell r="M10">
            <v>44.08</v>
          </cell>
          <cell r="O10">
            <v>1</v>
          </cell>
          <cell r="P10">
            <v>6</v>
          </cell>
          <cell r="S10">
            <v>6</v>
          </cell>
        </row>
        <row r="11">
          <cell r="C11">
            <v>7</v>
          </cell>
          <cell r="D11">
            <v>280</v>
          </cell>
          <cell r="E11">
            <v>1</v>
          </cell>
          <cell r="F11">
            <v>144887.02</v>
          </cell>
          <cell r="G11" t="str">
            <v>K30-a-08-b</v>
          </cell>
          <cell r="H11" t="str">
            <v>TARLA</v>
          </cell>
          <cell r="I11" t="str">
            <v>ARİF KARA</v>
          </cell>
          <cell r="J11" t="str">
            <v>Koçhisar Yolu</v>
          </cell>
          <cell r="K11">
            <v>8694</v>
          </cell>
          <cell r="L11">
            <v>9</v>
          </cell>
          <cell r="M11">
            <v>78.25</v>
          </cell>
          <cell r="O11">
            <v>1</v>
          </cell>
          <cell r="P11">
            <v>7</v>
          </cell>
          <cell r="S11">
            <v>7</v>
          </cell>
        </row>
        <row r="12">
          <cell r="C12">
            <v>8</v>
          </cell>
          <cell r="D12">
            <v>280</v>
          </cell>
          <cell r="E12">
            <v>2</v>
          </cell>
          <cell r="F12">
            <v>138485.86</v>
          </cell>
          <cell r="G12" t="str">
            <v>K30-a-08-b</v>
          </cell>
          <cell r="H12" t="str">
            <v>TARLA</v>
          </cell>
          <cell r="I12" t="str">
            <v>BULDUK BAL</v>
          </cell>
          <cell r="J12" t="str">
            <v>Koçhisar Yolu</v>
          </cell>
          <cell r="K12">
            <v>8310</v>
          </cell>
          <cell r="L12">
            <v>10.8</v>
          </cell>
          <cell r="M12">
            <v>89.75</v>
          </cell>
          <cell r="O12">
            <v>1</v>
          </cell>
          <cell r="P12">
            <v>8</v>
          </cell>
          <cell r="S12">
            <v>8</v>
          </cell>
        </row>
        <row r="13">
          <cell r="C13">
            <v>9</v>
          </cell>
          <cell r="D13">
            <v>280</v>
          </cell>
          <cell r="E13">
            <v>3</v>
          </cell>
          <cell r="F13">
            <v>36029.64</v>
          </cell>
          <cell r="G13" t="str">
            <v>K30-a-08-b</v>
          </cell>
          <cell r="H13" t="str">
            <v>TARLA</v>
          </cell>
          <cell r="I13" t="str">
            <v>YILMAZ ALTIN</v>
          </cell>
          <cell r="J13" t="str">
            <v>Koçhisar Yolu</v>
          </cell>
          <cell r="K13">
            <v>2162</v>
          </cell>
          <cell r="L13">
            <v>7.2</v>
          </cell>
          <cell r="M13">
            <v>15.57</v>
          </cell>
          <cell r="O13">
            <v>1</v>
          </cell>
          <cell r="P13">
            <v>9</v>
          </cell>
          <cell r="S13">
            <v>9</v>
          </cell>
        </row>
        <row r="14">
          <cell r="C14">
            <v>10</v>
          </cell>
          <cell r="D14">
            <v>280</v>
          </cell>
          <cell r="E14">
            <v>4</v>
          </cell>
          <cell r="F14">
            <v>46934.07</v>
          </cell>
          <cell r="G14" t="str">
            <v>K30-a-08-b</v>
          </cell>
          <cell r="H14" t="str">
            <v>TARLA</v>
          </cell>
          <cell r="I14" t="str">
            <v>AHMET ÖVEN</v>
          </cell>
          <cell r="J14" t="str">
            <v>Koçhisar Yolu</v>
          </cell>
          <cell r="K14">
            <v>2817</v>
          </cell>
          <cell r="L14">
            <v>7.2</v>
          </cell>
          <cell r="M14">
            <v>20.29</v>
          </cell>
          <cell r="O14">
            <v>1</v>
          </cell>
          <cell r="P14">
            <v>10</v>
          </cell>
          <cell r="S14">
            <v>10</v>
          </cell>
        </row>
        <row r="15">
          <cell r="C15">
            <v>11</v>
          </cell>
          <cell r="D15">
            <v>280</v>
          </cell>
          <cell r="E15">
            <v>5</v>
          </cell>
          <cell r="F15">
            <v>50227.03</v>
          </cell>
          <cell r="G15" t="str">
            <v>K30-a-09-a</v>
          </cell>
          <cell r="H15" t="str">
            <v>TARLA</v>
          </cell>
          <cell r="I15" t="str">
            <v>AHMET ÖVEN</v>
          </cell>
          <cell r="J15" t="str">
            <v>Koçhisar Yolu</v>
          </cell>
          <cell r="K15">
            <v>3014</v>
          </cell>
          <cell r="L15">
            <v>7.2</v>
          </cell>
          <cell r="M15">
            <v>21.71</v>
          </cell>
          <cell r="O15">
            <v>1</v>
          </cell>
          <cell r="P15">
            <v>11</v>
          </cell>
          <cell r="S15">
            <v>11</v>
          </cell>
        </row>
        <row r="16">
          <cell r="C16">
            <v>12</v>
          </cell>
          <cell r="D16">
            <v>280</v>
          </cell>
          <cell r="E16">
            <v>6</v>
          </cell>
          <cell r="F16">
            <v>54479.73</v>
          </cell>
          <cell r="G16" t="str">
            <v>K30-a-09-a</v>
          </cell>
          <cell r="H16" t="str">
            <v>TARLA</v>
          </cell>
          <cell r="I16" t="str">
            <v>MEHMET ÖVEN</v>
          </cell>
          <cell r="J16" t="str">
            <v>Koçhisar Yolu</v>
          </cell>
          <cell r="K16">
            <v>3269</v>
          </cell>
          <cell r="L16">
            <v>7.2</v>
          </cell>
          <cell r="M16">
            <v>23.54</v>
          </cell>
          <cell r="O16">
            <v>1</v>
          </cell>
          <cell r="P16">
            <v>12</v>
          </cell>
          <cell r="S16">
            <v>12</v>
          </cell>
        </row>
        <row r="17">
          <cell r="C17">
            <v>13</v>
          </cell>
          <cell r="D17">
            <v>280</v>
          </cell>
          <cell r="E17">
            <v>7</v>
          </cell>
          <cell r="F17">
            <v>49413.7</v>
          </cell>
          <cell r="G17" t="str">
            <v>K30-a-09-a</v>
          </cell>
          <cell r="H17" t="str">
            <v>TARLA</v>
          </cell>
          <cell r="I17" t="str">
            <v>ÖMER ÖVEN</v>
          </cell>
          <cell r="J17" t="str">
            <v>Koçhisar Yolu</v>
          </cell>
          <cell r="K17">
            <v>2965</v>
          </cell>
          <cell r="L17">
            <v>10.8</v>
          </cell>
          <cell r="M17">
            <v>32.03</v>
          </cell>
          <cell r="O17">
            <v>1</v>
          </cell>
          <cell r="P17">
            <v>13</v>
          </cell>
          <cell r="S17">
            <v>13</v>
          </cell>
        </row>
        <row r="18">
          <cell r="C18">
            <v>14</v>
          </cell>
          <cell r="D18">
            <v>281</v>
          </cell>
          <cell r="E18">
            <v>1</v>
          </cell>
          <cell r="F18">
            <v>122500</v>
          </cell>
          <cell r="G18" t="str">
            <v>K30-a-09-a</v>
          </cell>
          <cell r="H18" t="str">
            <v>TARLA</v>
          </cell>
          <cell r="I18" t="str">
            <v>ZEYNEP ÖVEN</v>
          </cell>
          <cell r="J18" t="str">
            <v>Koçhisar Yolu</v>
          </cell>
          <cell r="K18">
            <v>7350</v>
          </cell>
          <cell r="L18">
            <v>9</v>
          </cell>
          <cell r="M18">
            <v>66.15</v>
          </cell>
          <cell r="O18">
            <v>1</v>
          </cell>
          <cell r="P18">
            <v>14</v>
          </cell>
          <cell r="S18">
            <v>14</v>
          </cell>
        </row>
        <row r="19">
          <cell r="C19">
            <v>15</v>
          </cell>
          <cell r="D19">
            <v>281</v>
          </cell>
          <cell r="E19">
            <v>2</v>
          </cell>
          <cell r="F19">
            <v>103000</v>
          </cell>
          <cell r="G19" t="str">
            <v>K30-a-09-a</v>
          </cell>
          <cell r="H19" t="str">
            <v>TARLA</v>
          </cell>
          <cell r="I19" t="str">
            <v>ÖMER ÖVEN</v>
          </cell>
          <cell r="J19" t="str">
            <v>Koçhisar Yolu</v>
          </cell>
          <cell r="K19">
            <v>6180</v>
          </cell>
          <cell r="L19">
            <v>9</v>
          </cell>
          <cell r="M19">
            <v>55.62</v>
          </cell>
          <cell r="N19" t="str">
            <v>İPOTEKLİDRİ,25 YIL TAKYİTLİDİR</v>
          </cell>
          <cell r="O19">
            <v>1</v>
          </cell>
          <cell r="P19">
            <v>15</v>
          </cell>
          <cell r="S19">
            <v>15</v>
          </cell>
        </row>
        <row r="20">
          <cell r="C20">
            <v>16</v>
          </cell>
          <cell r="D20">
            <v>281</v>
          </cell>
          <cell r="E20">
            <v>3</v>
          </cell>
          <cell r="F20">
            <v>22032.52</v>
          </cell>
          <cell r="G20" t="str">
            <v>K30-a-09-a</v>
          </cell>
          <cell r="H20" t="str">
            <v>HAM TOPRAK</v>
          </cell>
          <cell r="I20" t="str">
            <v>MALİYE HAZİNESİ </v>
          </cell>
          <cell r="J20" t="str">
            <v>Koçhisar Yolu</v>
          </cell>
          <cell r="K20">
            <v>1322</v>
          </cell>
          <cell r="L20">
            <v>10.8</v>
          </cell>
          <cell r="M20" t="str">
            <v>MUAF</v>
          </cell>
          <cell r="O20">
            <v>1</v>
          </cell>
          <cell r="P20">
            <v>16</v>
          </cell>
          <cell r="S20">
            <v>16</v>
          </cell>
        </row>
        <row r="21">
          <cell r="C21">
            <v>17</v>
          </cell>
          <cell r="D21">
            <v>281</v>
          </cell>
          <cell r="E21">
            <v>4</v>
          </cell>
          <cell r="F21">
            <v>103000</v>
          </cell>
          <cell r="G21" t="str">
            <v>K30-a-09-a</v>
          </cell>
          <cell r="H21" t="str">
            <v>TARLA</v>
          </cell>
          <cell r="I21" t="str">
            <v>MUSTAFA YILDIRIM</v>
          </cell>
          <cell r="J21" t="str">
            <v>Koçhisar Yolu</v>
          </cell>
          <cell r="K21">
            <v>6180</v>
          </cell>
          <cell r="L21">
            <v>5.4</v>
          </cell>
          <cell r="M21">
            <v>33.38</v>
          </cell>
          <cell r="N21" t="str">
            <v>İPOTEKLİDRİ,25 YIL TAKYİTLİDİR HACİZLİDİR</v>
          </cell>
          <cell r="O21">
            <v>1</v>
          </cell>
          <cell r="P21">
            <v>17</v>
          </cell>
          <cell r="S21">
            <v>17</v>
          </cell>
        </row>
        <row r="22">
          <cell r="C22">
            <v>18</v>
          </cell>
          <cell r="D22">
            <v>281</v>
          </cell>
          <cell r="E22">
            <v>5</v>
          </cell>
          <cell r="F22">
            <v>22000</v>
          </cell>
          <cell r="G22" t="str">
            <v>K30-a-09-a</v>
          </cell>
          <cell r="H22" t="str">
            <v>TARLA</v>
          </cell>
          <cell r="I22" t="str">
            <v>MEHMET ÖVEN</v>
          </cell>
          <cell r="J22" t="str">
            <v>Koçhisar Yolu</v>
          </cell>
          <cell r="K22">
            <v>1320</v>
          </cell>
          <cell r="L22">
            <v>5.4</v>
          </cell>
          <cell r="M22">
            <v>7.13</v>
          </cell>
          <cell r="N22" t="str">
            <v>İPOTEKLİDRİ,25 YIL TAKYİTLİDİR</v>
          </cell>
          <cell r="O22">
            <v>1</v>
          </cell>
          <cell r="P22">
            <v>18</v>
          </cell>
          <cell r="S22">
            <v>18</v>
          </cell>
        </row>
        <row r="23">
          <cell r="C23">
            <v>19</v>
          </cell>
          <cell r="D23">
            <v>281</v>
          </cell>
          <cell r="E23">
            <v>6</v>
          </cell>
          <cell r="F23">
            <v>32500</v>
          </cell>
          <cell r="G23" t="str">
            <v>K30-a-09-a</v>
          </cell>
          <cell r="H23" t="str">
            <v>TARLA</v>
          </cell>
          <cell r="I23" t="str">
            <v>OSMAN DOĞAN</v>
          </cell>
          <cell r="J23" t="str">
            <v>Koçhisar Yolu</v>
          </cell>
          <cell r="K23">
            <v>1950</v>
          </cell>
          <cell r="L23">
            <v>5.4</v>
          </cell>
          <cell r="M23">
            <v>10.53</v>
          </cell>
          <cell r="O23">
            <v>1</v>
          </cell>
          <cell r="P23">
            <v>19</v>
          </cell>
          <cell r="S23">
            <v>19</v>
          </cell>
        </row>
        <row r="24">
          <cell r="C24">
            <v>20</v>
          </cell>
          <cell r="D24">
            <v>282</v>
          </cell>
          <cell r="E24">
            <v>1</v>
          </cell>
          <cell r="F24">
            <v>87837.24</v>
          </cell>
          <cell r="G24" t="str">
            <v>K30-a-08-b</v>
          </cell>
          <cell r="H24" t="str">
            <v>TARLA</v>
          </cell>
          <cell r="I24" t="str">
            <v>OSMAN ALTIN</v>
          </cell>
          <cell r="J24" t="str">
            <v>Yunak Yolu</v>
          </cell>
          <cell r="K24">
            <v>5271</v>
          </cell>
          <cell r="L24">
            <v>7.2</v>
          </cell>
          <cell r="M24">
            <v>37.96</v>
          </cell>
          <cell r="O24">
            <v>1</v>
          </cell>
          <cell r="P24">
            <v>20</v>
          </cell>
          <cell r="S24">
            <v>20</v>
          </cell>
        </row>
        <row r="25">
          <cell r="C25">
            <v>21</v>
          </cell>
          <cell r="D25">
            <v>282</v>
          </cell>
          <cell r="E25">
            <v>2</v>
          </cell>
          <cell r="F25">
            <v>26221.13</v>
          </cell>
          <cell r="G25" t="str">
            <v>K30-a-08-b</v>
          </cell>
          <cell r="H25" t="str">
            <v>TARLA</v>
          </cell>
          <cell r="I25" t="str">
            <v>GÜLÜZAR ALTIN</v>
          </cell>
          <cell r="J25" t="str">
            <v>Yunak Yolu</v>
          </cell>
          <cell r="K25">
            <v>1574</v>
          </cell>
          <cell r="L25">
            <v>9</v>
          </cell>
          <cell r="M25">
            <v>14.17</v>
          </cell>
          <cell r="O25">
            <v>1</v>
          </cell>
          <cell r="P25">
            <v>21</v>
          </cell>
          <cell r="S25">
            <v>21</v>
          </cell>
        </row>
        <row r="26">
          <cell r="C26">
            <v>22</v>
          </cell>
          <cell r="D26">
            <v>282</v>
          </cell>
          <cell r="E26">
            <v>3</v>
          </cell>
          <cell r="F26">
            <v>40699.06</v>
          </cell>
          <cell r="G26" t="str">
            <v>K30-a-08-b</v>
          </cell>
          <cell r="H26" t="str">
            <v>TARLA</v>
          </cell>
          <cell r="I26" t="str">
            <v>HURİYE KAYACAN</v>
          </cell>
          <cell r="J26" t="str">
            <v>Yunak Yolu</v>
          </cell>
          <cell r="K26">
            <v>2442</v>
          </cell>
          <cell r="L26">
            <v>7.2</v>
          </cell>
          <cell r="M26">
            <v>17.59</v>
          </cell>
          <cell r="O26">
            <v>1</v>
          </cell>
          <cell r="P26">
            <v>22</v>
          </cell>
          <cell r="S26">
            <v>22</v>
          </cell>
        </row>
        <row r="27">
          <cell r="C27">
            <v>23</v>
          </cell>
          <cell r="D27">
            <v>282</v>
          </cell>
          <cell r="E27">
            <v>4</v>
          </cell>
          <cell r="F27">
            <v>9883.17</v>
          </cell>
          <cell r="G27" t="str">
            <v>K30-a-08-b</v>
          </cell>
          <cell r="H27" t="str">
            <v>TARLA</v>
          </cell>
          <cell r="I27" t="str">
            <v>BULDUK KAYA</v>
          </cell>
          <cell r="J27" t="str">
            <v>Yunak Yolu</v>
          </cell>
          <cell r="K27">
            <v>593</v>
          </cell>
          <cell r="L27">
            <v>7.2</v>
          </cell>
          <cell r="M27">
            <v>7.1</v>
          </cell>
          <cell r="O27">
            <v>1</v>
          </cell>
          <cell r="P27">
            <v>23</v>
          </cell>
          <cell r="S27">
            <v>23</v>
          </cell>
        </row>
        <row r="28">
          <cell r="C28">
            <v>24</v>
          </cell>
          <cell r="D28">
            <v>282</v>
          </cell>
          <cell r="E28">
            <v>5</v>
          </cell>
          <cell r="F28">
            <v>44507.28</v>
          </cell>
          <cell r="G28" t="str">
            <v>K30-a-08-b</v>
          </cell>
          <cell r="H28" t="str">
            <v>TARLA</v>
          </cell>
          <cell r="I28" t="str">
            <v>KADİR DEMİREL</v>
          </cell>
          <cell r="J28" t="str">
            <v>Yunak Yolu</v>
          </cell>
          <cell r="K28">
            <v>2671</v>
          </cell>
          <cell r="L28">
            <v>10.8</v>
          </cell>
          <cell r="M28">
            <v>28.85</v>
          </cell>
          <cell r="O28">
            <v>1</v>
          </cell>
          <cell r="P28">
            <v>24</v>
          </cell>
          <cell r="S28">
            <v>24</v>
          </cell>
        </row>
        <row r="29">
          <cell r="C29">
            <v>25</v>
          </cell>
          <cell r="D29">
            <v>282</v>
          </cell>
          <cell r="E29">
            <v>6</v>
          </cell>
          <cell r="F29">
            <v>85500.39</v>
          </cell>
          <cell r="G29" t="str">
            <v>K30-a-08-b</v>
          </cell>
          <cell r="H29" t="str">
            <v>TARLA</v>
          </cell>
          <cell r="I29" t="str">
            <v>MAHMUT BUĞURCU</v>
          </cell>
          <cell r="J29" t="str">
            <v>Yunak Yolu</v>
          </cell>
          <cell r="K29">
            <v>5131</v>
          </cell>
          <cell r="L29">
            <v>9</v>
          </cell>
          <cell r="M29">
            <v>46.18</v>
          </cell>
          <cell r="O29">
            <v>1</v>
          </cell>
          <cell r="P29">
            <v>25</v>
          </cell>
          <cell r="S29">
            <v>25</v>
          </cell>
        </row>
        <row r="30">
          <cell r="C30">
            <v>26</v>
          </cell>
          <cell r="D30">
            <v>282</v>
          </cell>
          <cell r="E30">
            <v>7</v>
          </cell>
          <cell r="F30">
            <v>38102.51</v>
          </cell>
          <cell r="G30" t="str">
            <v>K30-a-08-b</v>
          </cell>
          <cell r="H30" t="str">
            <v>TARLA</v>
          </cell>
          <cell r="I30" t="str">
            <v>MUSTAFA ÜLKER</v>
          </cell>
          <cell r="J30" t="str">
            <v>Yunak Yolu</v>
          </cell>
          <cell r="K30">
            <v>2287</v>
          </cell>
          <cell r="L30">
            <v>9</v>
          </cell>
          <cell r="M30">
            <v>20.59</v>
          </cell>
          <cell r="O30">
            <v>1</v>
          </cell>
          <cell r="P30">
            <v>26</v>
          </cell>
          <cell r="S30">
            <v>26</v>
          </cell>
        </row>
        <row r="31">
          <cell r="C31">
            <v>27</v>
          </cell>
          <cell r="D31">
            <v>282</v>
          </cell>
          <cell r="E31">
            <v>8</v>
          </cell>
          <cell r="F31">
            <v>42042.58</v>
          </cell>
          <cell r="G31" t="str">
            <v>K30-a-08-b</v>
          </cell>
          <cell r="H31" t="str">
            <v>TARLA</v>
          </cell>
          <cell r="I31" t="str">
            <v>SELİM SARI</v>
          </cell>
          <cell r="J31" t="str">
            <v>Yunak Yolu</v>
          </cell>
          <cell r="K31">
            <v>2523</v>
          </cell>
          <cell r="L31">
            <v>7.2</v>
          </cell>
          <cell r="M31">
            <v>18.17</v>
          </cell>
          <cell r="O31">
            <v>1</v>
          </cell>
          <cell r="P31">
            <v>27</v>
          </cell>
          <cell r="S31">
            <v>27</v>
          </cell>
        </row>
        <row r="32">
          <cell r="C32">
            <v>28</v>
          </cell>
          <cell r="D32">
            <v>282</v>
          </cell>
          <cell r="E32">
            <v>9</v>
          </cell>
          <cell r="F32">
            <v>266037.42</v>
          </cell>
          <cell r="G32" t="str">
            <v>K30-a-08-b</v>
          </cell>
          <cell r="H32" t="str">
            <v>TARLA</v>
          </cell>
          <cell r="I32" t="str">
            <v>İSMET ALTIN</v>
          </cell>
          <cell r="J32" t="str">
            <v>Yunak Yolu</v>
          </cell>
          <cell r="K32">
            <v>15963</v>
          </cell>
          <cell r="L32">
            <v>5.4</v>
          </cell>
          <cell r="M32">
            <v>86.21</v>
          </cell>
          <cell r="O32">
            <v>1</v>
          </cell>
          <cell r="P32">
            <v>28</v>
          </cell>
          <cell r="S32">
            <v>28</v>
          </cell>
        </row>
        <row r="33">
          <cell r="C33">
            <v>29</v>
          </cell>
          <cell r="D33">
            <v>283</v>
          </cell>
          <cell r="E33">
            <v>1</v>
          </cell>
          <cell r="F33">
            <v>99852.43</v>
          </cell>
          <cell r="G33" t="str">
            <v>K30-a-08-b</v>
          </cell>
          <cell r="H33" t="str">
            <v>TARLA</v>
          </cell>
          <cell r="I33" t="str">
            <v>MEHMET YALINIZ</v>
          </cell>
          <cell r="J33" t="str">
            <v>Yunak Yolu</v>
          </cell>
          <cell r="K33">
            <v>5992</v>
          </cell>
          <cell r="L33">
            <v>10.8</v>
          </cell>
          <cell r="M33">
            <v>64.72</v>
          </cell>
          <cell r="O33">
            <v>1</v>
          </cell>
          <cell r="P33">
            <v>29</v>
          </cell>
          <cell r="S33">
            <v>29</v>
          </cell>
        </row>
        <row r="34">
          <cell r="C34">
            <v>30</v>
          </cell>
          <cell r="D34">
            <v>283</v>
          </cell>
          <cell r="E34">
            <v>2</v>
          </cell>
          <cell r="F34">
            <v>68004.83</v>
          </cell>
          <cell r="G34" t="str">
            <v>K30-a-08-b</v>
          </cell>
          <cell r="H34" t="str">
            <v>TARLA</v>
          </cell>
          <cell r="I34" t="str">
            <v>İSMET ALTIN</v>
          </cell>
          <cell r="J34" t="str">
            <v>Yunak Yolu</v>
          </cell>
          <cell r="K34">
            <v>4081</v>
          </cell>
          <cell r="L34">
            <v>7.2</v>
          </cell>
          <cell r="M34">
            <v>29.39</v>
          </cell>
          <cell r="O34">
            <v>1</v>
          </cell>
          <cell r="P34">
            <v>30</v>
          </cell>
          <cell r="S34">
            <v>30</v>
          </cell>
        </row>
        <row r="35">
          <cell r="C35">
            <v>31</v>
          </cell>
          <cell r="D35">
            <v>283</v>
          </cell>
          <cell r="E35">
            <v>3</v>
          </cell>
          <cell r="F35">
            <v>49345.25</v>
          </cell>
          <cell r="G35" t="str">
            <v>K30-a-08-b</v>
          </cell>
          <cell r="H35" t="str">
            <v>TARLA</v>
          </cell>
          <cell r="I35" t="str">
            <v>ZELİHA GÖÇER</v>
          </cell>
          <cell r="J35" t="str">
            <v>Yunak Yolu</v>
          </cell>
          <cell r="K35">
            <v>2961</v>
          </cell>
          <cell r="L35">
            <v>10.8</v>
          </cell>
          <cell r="M35">
            <v>31.98</v>
          </cell>
          <cell r="O35">
            <v>1</v>
          </cell>
          <cell r="P35">
            <v>31</v>
          </cell>
          <cell r="S35">
            <v>31</v>
          </cell>
        </row>
        <row r="36">
          <cell r="C36">
            <v>32</v>
          </cell>
          <cell r="D36">
            <v>283</v>
          </cell>
          <cell r="E36">
            <v>4</v>
          </cell>
          <cell r="F36">
            <v>32583.85</v>
          </cell>
          <cell r="G36" t="str">
            <v>K30-a-08-b</v>
          </cell>
          <cell r="H36" t="str">
            <v>TARLA</v>
          </cell>
          <cell r="I36" t="str">
            <v>ZEYNEP ERDEM</v>
          </cell>
          <cell r="J36" t="str">
            <v>Yunak Yolu</v>
          </cell>
          <cell r="K36">
            <v>1956</v>
          </cell>
          <cell r="L36">
            <v>10.8</v>
          </cell>
          <cell r="M36">
            <v>21.13</v>
          </cell>
          <cell r="O36">
            <v>1</v>
          </cell>
          <cell r="P36">
            <v>32</v>
          </cell>
          <cell r="S36">
            <v>32</v>
          </cell>
        </row>
        <row r="37">
          <cell r="C37">
            <v>33</v>
          </cell>
          <cell r="D37">
            <v>283</v>
          </cell>
          <cell r="E37">
            <v>5</v>
          </cell>
          <cell r="F37">
            <v>47583.57</v>
          </cell>
          <cell r="G37" t="str">
            <v>K30-a-08-b</v>
          </cell>
          <cell r="H37" t="str">
            <v>TARLA</v>
          </cell>
          <cell r="I37" t="str">
            <v>YALÇIN ADALI</v>
          </cell>
          <cell r="J37" t="str">
            <v>Yunak Yolu</v>
          </cell>
          <cell r="K37">
            <v>2856</v>
          </cell>
          <cell r="L37">
            <v>7.2</v>
          </cell>
          <cell r="M37">
            <v>20.57</v>
          </cell>
          <cell r="O37">
            <v>1</v>
          </cell>
          <cell r="P37">
            <v>33</v>
          </cell>
          <cell r="S37">
            <v>33</v>
          </cell>
        </row>
        <row r="38">
          <cell r="C38">
            <v>34</v>
          </cell>
          <cell r="D38">
            <v>283</v>
          </cell>
          <cell r="E38">
            <v>6</v>
          </cell>
          <cell r="F38">
            <v>24450.76</v>
          </cell>
          <cell r="G38" t="str">
            <v>K30-a-08-b</v>
          </cell>
          <cell r="H38" t="str">
            <v>TARLA</v>
          </cell>
          <cell r="I38" t="str">
            <v>BULDUK KAYA</v>
          </cell>
          <cell r="J38" t="str">
            <v>Yunak Yolu</v>
          </cell>
          <cell r="K38">
            <v>1468</v>
          </cell>
          <cell r="L38">
            <v>7.2</v>
          </cell>
          <cell r="M38">
            <v>10.57</v>
          </cell>
          <cell r="O38">
            <v>1</v>
          </cell>
          <cell r="P38">
            <v>34</v>
          </cell>
          <cell r="S38">
            <v>34</v>
          </cell>
        </row>
        <row r="39">
          <cell r="C39">
            <v>35</v>
          </cell>
          <cell r="D39">
            <v>284</v>
          </cell>
          <cell r="E39">
            <v>1</v>
          </cell>
          <cell r="F39">
            <v>58959.98</v>
          </cell>
          <cell r="G39" t="str">
            <v>K30-a-03-c</v>
          </cell>
          <cell r="H39" t="str">
            <v>TARLA</v>
          </cell>
          <cell r="I39" t="str">
            <v>OSMAN DEMİR</v>
          </cell>
          <cell r="J39" t="str">
            <v>Yunak Yolu</v>
          </cell>
          <cell r="K39">
            <v>3538</v>
          </cell>
          <cell r="L39">
            <v>10.8</v>
          </cell>
          <cell r="M39">
            <v>38.22</v>
          </cell>
          <cell r="O39">
            <v>1</v>
          </cell>
          <cell r="P39">
            <v>35</v>
          </cell>
          <cell r="S39">
            <v>35</v>
          </cell>
        </row>
        <row r="40">
          <cell r="C40">
            <v>36</v>
          </cell>
          <cell r="D40">
            <v>284</v>
          </cell>
          <cell r="E40">
            <v>2</v>
          </cell>
          <cell r="F40">
            <v>64581.17</v>
          </cell>
          <cell r="G40" t="str">
            <v>K30-a-03-c</v>
          </cell>
          <cell r="H40" t="str">
            <v>TARLA</v>
          </cell>
          <cell r="I40" t="str">
            <v>İBRAHİM ARIKAN</v>
          </cell>
          <cell r="J40" t="str">
            <v>Yunak Yolu</v>
          </cell>
          <cell r="K40">
            <v>3875</v>
          </cell>
          <cell r="L40">
            <v>9</v>
          </cell>
          <cell r="M40">
            <v>34.88</v>
          </cell>
          <cell r="N40" t="str">
            <v>İPOTEKLİDİR</v>
          </cell>
          <cell r="O40">
            <v>1</v>
          </cell>
          <cell r="P40">
            <v>36</v>
          </cell>
          <cell r="S40">
            <v>36</v>
          </cell>
        </row>
        <row r="41">
          <cell r="C41">
            <v>37</v>
          </cell>
          <cell r="D41">
            <v>284</v>
          </cell>
          <cell r="E41">
            <v>3</v>
          </cell>
          <cell r="F41">
            <v>368161.16</v>
          </cell>
          <cell r="G41" t="str">
            <v>K30-a-08-b</v>
          </cell>
          <cell r="H41" t="str">
            <v>TARLA</v>
          </cell>
          <cell r="I41" t="str">
            <v>RASİM DEMİR</v>
          </cell>
          <cell r="J41" t="str">
            <v>Yunak Yolu</v>
          </cell>
          <cell r="K41">
            <v>22090</v>
          </cell>
          <cell r="L41">
            <v>9</v>
          </cell>
          <cell r="M41">
            <v>198.81</v>
          </cell>
          <cell r="O41">
            <v>1</v>
          </cell>
          <cell r="P41">
            <v>37</v>
          </cell>
          <cell r="S41">
            <v>37</v>
          </cell>
        </row>
        <row r="42">
          <cell r="C42">
            <v>38</v>
          </cell>
          <cell r="D42">
            <v>284</v>
          </cell>
          <cell r="E42">
            <v>4</v>
          </cell>
          <cell r="F42">
            <v>26156.73</v>
          </cell>
          <cell r="G42" t="str">
            <v>K30-a-08-b</v>
          </cell>
          <cell r="H42" t="str">
            <v>TARLA</v>
          </cell>
          <cell r="I42" t="str">
            <v>KEMAL ERDEM</v>
          </cell>
          <cell r="J42" t="str">
            <v>Yunak Yolu</v>
          </cell>
          <cell r="K42">
            <v>1570</v>
          </cell>
          <cell r="L42">
            <v>7.2</v>
          </cell>
          <cell r="M42">
            <v>11.31</v>
          </cell>
          <cell r="O42">
            <v>1</v>
          </cell>
          <cell r="P42">
            <v>38</v>
          </cell>
          <cell r="S42">
            <v>38</v>
          </cell>
        </row>
        <row r="43">
          <cell r="C43">
            <v>39</v>
          </cell>
          <cell r="D43">
            <v>284</v>
          </cell>
          <cell r="E43">
            <v>5</v>
          </cell>
          <cell r="F43">
            <v>123184.22</v>
          </cell>
          <cell r="G43" t="str">
            <v>K30-a-08-b</v>
          </cell>
          <cell r="H43" t="str">
            <v>TARLA</v>
          </cell>
          <cell r="I43" t="str">
            <v>MAHMUT BUĞURCU</v>
          </cell>
          <cell r="J43" t="str">
            <v>Yunak Yolu</v>
          </cell>
          <cell r="K43">
            <v>7392</v>
          </cell>
          <cell r="L43">
            <v>5.4</v>
          </cell>
          <cell r="M43">
            <v>39.92</v>
          </cell>
          <cell r="O43">
            <v>1</v>
          </cell>
          <cell r="P43">
            <v>39</v>
          </cell>
          <cell r="S43">
            <v>39</v>
          </cell>
        </row>
        <row r="44">
          <cell r="C44">
            <v>40</v>
          </cell>
          <cell r="D44">
            <v>284</v>
          </cell>
          <cell r="E44">
            <v>6</v>
          </cell>
          <cell r="F44">
            <v>67451.13</v>
          </cell>
          <cell r="G44" t="str">
            <v>K30-a-08-b</v>
          </cell>
          <cell r="H44" t="str">
            <v>TARLA</v>
          </cell>
          <cell r="I44" t="str">
            <v>BİLAL OKUTUCU</v>
          </cell>
          <cell r="J44" t="str">
            <v>Yunak Yolu</v>
          </cell>
          <cell r="K44">
            <v>4048</v>
          </cell>
          <cell r="L44">
            <v>10.8</v>
          </cell>
          <cell r="M44">
            <v>43.72</v>
          </cell>
          <cell r="O44">
            <v>1</v>
          </cell>
          <cell r="P44">
            <v>40</v>
          </cell>
          <cell r="S44">
            <v>40</v>
          </cell>
        </row>
        <row r="45">
          <cell r="C45">
            <v>41</v>
          </cell>
          <cell r="D45">
            <v>284</v>
          </cell>
          <cell r="E45">
            <v>7</v>
          </cell>
          <cell r="F45">
            <v>50895.98</v>
          </cell>
          <cell r="G45" t="str">
            <v>K30-a-08-b</v>
          </cell>
          <cell r="H45" t="str">
            <v>TARLA</v>
          </cell>
          <cell r="I45" t="str">
            <v>ŞEVKET OKUTUCU</v>
          </cell>
          <cell r="J45" t="str">
            <v>Yunak Yolu</v>
          </cell>
          <cell r="K45">
            <v>3054</v>
          </cell>
          <cell r="L45">
            <v>7.2</v>
          </cell>
          <cell r="M45">
            <v>21.99</v>
          </cell>
          <cell r="O45">
            <v>1</v>
          </cell>
          <cell r="P45">
            <v>41</v>
          </cell>
          <cell r="S45">
            <v>41</v>
          </cell>
        </row>
        <row r="46">
          <cell r="C46">
            <v>42</v>
          </cell>
          <cell r="D46">
            <v>284</v>
          </cell>
          <cell r="E46">
            <v>8</v>
          </cell>
          <cell r="F46">
            <v>43403.13</v>
          </cell>
          <cell r="G46" t="str">
            <v>K30-a-08-b</v>
          </cell>
          <cell r="H46" t="str">
            <v>TARLA</v>
          </cell>
          <cell r="I46" t="str">
            <v>HALİL OKUTUCU</v>
          </cell>
          <cell r="J46" t="str">
            <v>Yunak Yolu</v>
          </cell>
          <cell r="K46">
            <v>2605</v>
          </cell>
          <cell r="L46">
            <v>9</v>
          </cell>
          <cell r="M46">
            <v>23.45</v>
          </cell>
          <cell r="O46">
            <v>1</v>
          </cell>
          <cell r="P46">
            <v>42</v>
          </cell>
          <cell r="S46">
            <v>42</v>
          </cell>
        </row>
        <row r="47">
          <cell r="C47">
            <v>43</v>
          </cell>
          <cell r="D47">
            <v>284</v>
          </cell>
          <cell r="E47">
            <v>9</v>
          </cell>
          <cell r="F47">
            <v>111520.25</v>
          </cell>
          <cell r="G47" t="str">
            <v>K30-a-08-b</v>
          </cell>
          <cell r="H47" t="str">
            <v>TARLA</v>
          </cell>
          <cell r="I47" t="str">
            <v>NURİ İŞLEK</v>
          </cell>
          <cell r="J47" t="str">
            <v>Yunak Yolu</v>
          </cell>
          <cell r="K47">
            <v>6692</v>
          </cell>
          <cell r="L47">
            <v>5.4</v>
          </cell>
          <cell r="M47">
            <v>36.14</v>
          </cell>
          <cell r="O47">
            <v>1</v>
          </cell>
          <cell r="P47">
            <v>43</v>
          </cell>
          <cell r="S47">
            <v>43</v>
          </cell>
        </row>
        <row r="48">
          <cell r="C48">
            <v>44</v>
          </cell>
          <cell r="D48">
            <v>284</v>
          </cell>
          <cell r="E48">
            <v>10</v>
          </cell>
          <cell r="F48">
            <v>12934.45</v>
          </cell>
          <cell r="G48" t="str">
            <v>K30-a-03-c</v>
          </cell>
          <cell r="H48" t="str">
            <v>TARLA</v>
          </cell>
          <cell r="I48" t="str">
            <v>OSMAN DEMİR</v>
          </cell>
          <cell r="J48" t="str">
            <v>Yunak Yolu</v>
          </cell>
          <cell r="K48">
            <v>777</v>
          </cell>
          <cell r="L48">
            <v>10.8</v>
          </cell>
          <cell r="M48">
            <v>8.4</v>
          </cell>
          <cell r="O48">
            <v>1</v>
          </cell>
          <cell r="P48">
            <v>44</v>
          </cell>
          <cell r="S48">
            <v>44</v>
          </cell>
        </row>
        <row r="49">
          <cell r="C49">
            <v>45</v>
          </cell>
          <cell r="D49">
            <v>284</v>
          </cell>
          <cell r="E49">
            <v>11</v>
          </cell>
          <cell r="F49">
            <v>31674.72</v>
          </cell>
          <cell r="G49" t="str">
            <v>K30-a-03-c</v>
          </cell>
          <cell r="H49" t="str">
            <v>TARLA</v>
          </cell>
          <cell r="I49" t="str">
            <v>OSMAN KESKİN</v>
          </cell>
          <cell r="J49" t="str">
            <v>Yunak Yolu</v>
          </cell>
          <cell r="K49">
            <v>1901</v>
          </cell>
          <cell r="L49">
            <v>10.8</v>
          </cell>
          <cell r="M49">
            <v>20.54</v>
          </cell>
          <cell r="O49">
            <v>1</v>
          </cell>
          <cell r="P49">
            <v>45</v>
          </cell>
          <cell r="S49">
            <v>45</v>
          </cell>
        </row>
        <row r="50">
          <cell r="C50">
            <v>46</v>
          </cell>
          <cell r="D50">
            <v>284</v>
          </cell>
          <cell r="E50">
            <v>12</v>
          </cell>
          <cell r="F50">
            <v>67675.8</v>
          </cell>
          <cell r="G50" t="str">
            <v>K30-a-08-b</v>
          </cell>
          <cell r="H50" t="str">
            <v>TARLA</v>
          </cell>
          <cell r="I50" t="str">
            <v>MUSTAFA SERT</v>
          </cell>
          <cell r="J50" t="str">
            <v>Yunak Yolu</v>
          </cell>
          <cell r="K50">
            <v>4061</v>
          </cell>
          <cell r="L50">
            <v>10.8</v>
          </cell>
          <cell r="M50">
            <v>43.86</v>
          </cell>
          <cell r="O50">
            <v>1</v>
          </cell>
          <cell r="P50">
            <v>46</v>
          </cell>
          <cell r="S50">
            <v>46</v>
          </cell>
        </row>
        <row r="51">
          <cell r="C51">
            <v>47</v>
          </cell>
          <cell r="D51">
            <v>284</v>
          </cell>
          <cell r="E51">
            <v>13</v>
          </cell>
          <cell r="F51">
            <v>103808.49</v>
          </cell>
          <cell r="G51" t="str">
            <v>K30-a-04-d</v>
          </cell>
          <cell r="H51" t="str">
            <v>TARLA</v>
          </cell>
          <cell r="I51" t="str">
            <v>ARİF KARA</v>
          </cell>
          <cell r="J51" t="str">
            <v>Yunak Yolu</v>
          </cell>
          <cell r="K51">
            <v>6229</v>
          </cell>
          <cell r="L51">
            <v>10.8</v>
          </cell>
          <cell r="M51">
            <v>67.28</v>
          </cell>
          <cell r="O51">
            <v>1</v>
          </cell>
          <cell r="P51">
            <v>47</v>
          </cell>
          <cell r="S51">
            <v>47</v>
          </cell>
        </row>
        <row r="52">
          <cell r="C52">
            <v>48</v>
          </cell>
          <cell r="D52">
            <v>284</v>
          </cell>
          <cell r="E52">
            <v>14</v>
          </cell>
          <cell r="F52">
            <v>53287.58</v>
          </cell>
          <cell r="G52" t="str">
            <v>K30-a-09-a</v>
          </cell>
          <cell r="H52" t="str">
            <v>TARLA</v>
          </cell>
          <cell r="I52" t="str">
            <v>ÖMER DEMİR</v>
          </cell>
          <cell r="J52" t="str">
            <v>Yunak Yolu</v>
          </cell>
          <cell r="K52">
            <v>3198</v>
          </cell>
          <cell r="L52">
            <v>5.4</v>
          </cell>
          <cell r="M52">
            <v>17.27</v>
          </cell>
          <cell r="O52">
            <v>1</v>
          </cell>
          <cell r="P52">
            <v>48</v>
          </cell>
          <cell r="S52">
            <v>48</v>
          </cell>
        </row>
        <row r="53">
          <cell r="C53">
            <v>49</v>
          </cell>
          <cell r="D53">
            <v>284</v>
          </cell>
          <cell r="E53">
            <v>15</v>
          </cell>
          <cell r="F53">
            <v>108788.06</v>
          </cell>
          <cell r="G53" t="str">
            <v>K30-a-09-a</v>
          </cell>
          <cell r="H53" t="str">
            <v>TARLA</v>
          </cell>
          <cell r="I53" t="str">
            <v>BİLAL KARA</v>
          </cell>
          <cell r="J53" t="str">
            <v>Yunak Yolu</v>
          </cell>
          <cell r="K53">
            <v>6528</v>
          </cell>
          <cell r="L53">
            <v>5.4</v>
          </cell>
          <cell r="M53">
            <v>35.26</v>
          </cell>
          <cell r="O53">
            <v>1</v>
          </cell>
          <cell r="P53">
            <v>49</v>
          </cell>
          <cell r="S53">
            <v>49</v>
          </cell>
        </row>
        <row r="54">
          <cell r="C54">
            <v>50</v>
          </cell>
          <cell r="D54">
            <v>284</v>
          </cell>
          <cell r="E54">
            <v>16</v>
          </cell>
          <cell r="F54">
            <v>145000</v>
          </cell>
          <cell r="G54" t="str">
            <v>K30-a-04-d</v>
          </cell>
          <cell r="H54" t="str">
            <v>TARLA</v>
          </cell>
          <cell r="I54" t="str">
            <v>ÖMER GÜLER</v>
          </cell>
          <cell r="J54" t="str">
            <v>Yunak Yolu</v>
          </cell>
          <cell r="K54">
            <v>8700</v>
          </cell>
          <cell r="L54">
            <v>9</v>
          </cell>
          <cell r="M54">
            <v>78.3</v>
          </cell>
          <cell r="N54" t="str">
            <v>İPOTEKLİDRİ,25 YIL TAKYİTLİDİR</v>
          </cell>
          <cell r="O54">
            <v>1</v>
          </cell>
          <cell r="P54">
            <v>50</v>
          </cell>
          <cell r="S54">
            <v>50</v>
          </cell>
        </row>
        <row r="55">
          <cell r="C55">
            <v>51</v>
          </cell>
          <cell r="D55">
            <v>284</v>
          </cell>
          <cell r="E55">
            <v>17</v>
          </cell>
          <cell r="F55">
            <v>36876.42</v>
          </cell>
          <cell r="G55" t="str">
            <v>K30-a-04-d</v>
          </cell>
          <cell r="H55" t="str">
            <v>TARLA</v>
          </cell>
          <cell r="I55" t="str">
            <v>MEHMET DEVECİ</v>
          </cell>
          <cell r="J55" t="str">
            <v>Yunak Yolu</v>
          </cell>
          <cell r="K55">
            <v>2213</v>
          </cell>
          <cell r="L55">
            <v>9</v>
          </cell>
          <cell r="M55">
            <v>19.92</v>
          </cell>
          <cell r="N55" t="str">
            <v>İPOTEKLİDRİ,25 YIL TAKYİTLİDİR</v>
          </cell>
          <cell r="O55">
            <v>1</v>
          </cell>
          <cell r="P55">
            <v>51</v>
          </cell>
          <cell r="S55">
            <v>51</v>
          </cell>
        </row>
        <row r="56">
          <cell r="C56">
            <v>52</v>
          </cell>
          <cell r="D56">
            <v>284</v>
          </cell>
          <cell r="E56">
            <v>18</v>
          </cell>
          <cell r="F56">
            <v>25182.24</v>
          </cell>
          <cell r="G56" t="str">
            <v>K30-a-04-d</v>
          </cell>
          <cell r="H56" t="str">
            <v>TARLA</v>
          </cell>
          <cell r="I56" t="str">
            <v>AHMET ŞİMŞEK</v>
          </cell>
          <cell r="J56" t="str">
            <v>Yunak Yolu</v>
          </cell>
          <cell r="K56">
            <v>1511</v>
          </cell>
          <cell r="L56">
            <v>5.4</v>
          </cell>
          <cell r="M56">
            <v>8.16</v>
          </cell>
          <cell r="N56" t="str">
            <v>İPOTEKLİDRİ,25 YIL TAKYİTLİDİR</v>
          </cell>
          <cell r="O56">
            <v>1</v>
          </cell>
          <cell r="P56">
            <v>52</v>
          </cell>
          <cell r="S56">
            <v>52</v>
          </cell>
        </row>
        <row r="57">
          <cell r="C57">
            <v>53</v>
          </cell>
          <cell r="D57">
            <v>284</v>
          </cell>
          <cell r="E57">
            <v>19</v>
          </cell>
          <cell r="F57">
            <v>25141.75</v>
          </cell>
          <cell r="G57" t="str">
            <v>K30-a-09-a</v>
          </cell>
          <cell r="H57" t="str">
            <v>TARLA</v>
          </cell>
          <cell r="I57" t="str">
            <v>AHMET DEVECİ</v>
          </cell>
          <cell r="J57" t="str">
            <v>Yunak Yolu</v>
          </cell>
          <cell r="K57">
            <v>1509</v>
          </cell>
          <cell r="L57">
            <v>9</v>
          </cell>
          <cell r="M57">
            <v>13.59</v>
          </cell>
          <cell r="O57">
            <v>1</v>
          </cell>
          <cell r="P57">
            <v>53</v>
          </cell>
          <cell r="S57">
            <v>53</v>
          </cell>
        </row>
        <row r="58">
          <cell r="C58">
            <v>54</v>
          </cell>
          <cell r="D58">
            <v>284</v>
          </cell>
          <cell r="E58">
            <v>20</v>
          </cell>
          <cell r="F58">
            <v>26164.88</v>
          </cell>
          <cell r="G58" t="str">
            <v>K30-a-09-a</v>
          </cell>
          <cell r="H58" t="str">
            <v>TARLA</v>
          </cell>
          <cell r="I58" t="str">
            <v>MEHMET KOCADİZ</v>
          </cell>
          <cell r="J58" t="str">
            <v>Yunak Yolu</v>
          </cell>
          <cell r="K58">
            <v>1570</v>
          </cell>
          <cell r="L58">
            <v>5.4</v>
          </cell>
          <cell r="M58">
            <v>8.48</v>
          </cell>
          <cell r="N58" t="str">
            <v>İPOTEKLİDRİ,25 YIL TAKYİTLİDİR</v>
          </cell>
          <cell r="O58">
            <v>1</v>
          </cell>
          <cell r="P58">
            <v>54</v>
          </cell>
          <cell r="S58">
            <v>54</v>
          </cell>
        </row>
        <row r="59">
          <cell r="C59">
            <v>55</v>
          </cell>
          <cell r="D59">
            <v>284</v>
          </cell>
          <cell r="E59">
            <v>21</v>
          </cell>
          <cell r="F59">
            <v>5540.79</v>
          </cell>
          <cell r="G59" t="str">
            <v>K30-a-09-a-1-b</v>
          </cell>
          <cell r="H59" t="str">
            <v>TARLA</v>
          </cell>
          <cell r="I59" t="str">
            <v>MALİYE HAZİNESİ </v>
          </cell>
          <cell r="J59" t="str">
            <v>Yunak Yolu</v>
          </cell>
          <cell r="K59">
            <v>333</v>
          </cell>
          <cell r="L59">
            <v>10.8</v>
          </cell>
          <cell r="M59" t="str">
            <v>MUAF</v>
          </cell>
          <cell r="N59" t="str">
            <v>Bu parsel MUSTAFA oğlu MEHMET KOCADİZ'in kullanımındadır.</v>
          </cell>
          <cell r="O59">
            <v>1</v>
          </cell>
          <cell r="P59">
            <v>55</v>
          </cell>
          <cell r="S59">
            <v>55</v>
          </cell>
        </row>
        <row r="60">
          <cell r="C60">
            <v>56</v>
          </cell>
          <cell r="D60">
            <v>284</v>
          </cell>
          <cell r="E60">
            <v>22</v>
          </cell>
          <cell r="F60">
            <v>5185.99</v>
          </cell>
          <cell r="G60" t="str">
            <v>K30-a-04-d-4-c</v>
          </cell>
          <cell r="H60" t="str">
            <v>TARLA</v>
          </cell>
          <cell r="I60" t="str">
            <v>MALİYE HAZİNESİ </v>
          </cell>
          <cell r="J60" t="str">
            <v>Yunak</v>
          </cell>
          <cell r="K60">
            <v>312</v>
          </cell>
          <cell r="L60">
            <v>10.8</v>
          </cell>
          <cell r="M60" t="str">
            <v>MUAF</v>
          </cell>
          <cell r="N60" t="str">
            <v>Bu parsel ÖMER oğlu MEHMET DEVECİ'nin kullanımındadır.</v>
          </cell>
          <cell r="O60">
            <v>1</v>
          </cell>
          <cell r="P60">
            <v>56</v>
          </cell>
          <cell r="S60">
            <v>56</v>
          </cell>
        </row>
        <row r="61">
          <cell r="C61">
            <v>57</v>
          </cell>
          <cell r="D61">
            <v>284</v>
          </cell>
          <cell r="E61">
            <v>23</v>
          </cell>
          <cell r="F61">
            <v>4864.72</v>
          </cell>
          <cell r="G61" t="str">
            <v>K30-a-04-d-4-c</v>
          </cell>
          <cell r="H61" t="str">
            <v>TARLA</v>
          </cell>
          <cell r="I61" t="str">
            <v>MALİYE HAZİNESİ </v>
          </cell>
          <cell r="J61" t="str">
            <v>Yunak</v>
          </cell>
          <cell r="K61">
            <v>292</v>
          </cell>
          <cell r="L61">
            <v>10.8</v>
          </cell>
          <cell r="M61" t="str">
            <v>MUAF</v>
          </cell>
          <cell r="N61" t="str">
            <v>Bu parsel ŞİHO oğlu ÖMER GÜLER'in kullanımındadır.</v>
          </cell>
          <cell r="O61">
            <v>1</v>
          </cell>
          <cell r="P61">
            <v>57</v>
          </cell>
          <cell r="S61">
            <v>57</v>
          </cell>
        </row>
        <row r="62">
          <cell r="C62">
            <v>58</v>
          </cell>
          <cell r="D62">
            <v>284</v>
          </cell>
          <cell r="E62">
            <v>24</v>
          </cell>
          <cell r="F62">
            <v>91456.52</v>
          </cell>
          <cell r="G62" t="str">
            <v>K30-a-04-d-4-c</v>
          </cell>
          <cell r="H62" t="str">
            <v>HAM TOPRAK</v>
          </cell>
          <cell r="I62" t="str">
            <v>MALİYE HAZİNESİ </v>
          </cell>
          <cell r="J62" t="str">
            <v>Yunak</v>
          </cell>
          <cell r="K62">
            <v>5488</v>
          </cell>
          <cell r="L62">
            <v>10.8</v>
          </cell>
          <cell r="M62" t="str">
            <v>MUAF</v>
          </cell>
          <cell r="O62">
            <v>1</v>
          </cell>
          <cell r="P62">
            <v>58</v>
          </cell>
          <cell r="S62">
            <v>58</v>
          </cell>
        </row>
        <row r="63">
          <cell r="C63">
            <v>59</v>
          </cell>
          <cell r="D63">
            <v>284</v>
          </cell>
          <cell r="E63">
            <v>25</v>
          </cell>
          <cell r="F63">
            <v>1976.87</v>
          </cell>
          <cell r="G63" t="str">
            <v>K30-a-04-d-3-d</v>
          </cell>
          <cell r="H63" t="str">
            <v>Kerpiç Ev ve arsası</v>
          </cell>
          <cell r="I63" t="str">
            <v>TAHİR YILMAZ</v>
          </cell>
          <cell r="J63" t="str">
            <v>Yunak Köy İçi</v>
          </cell>
          <cell r="K63">
            <v>12570</v>
          </cell>
          <cell r="L63">
            <v>10.8</v>
          </cell>
          <cell r="M63">
            <v>135.76</v>
          </cell>
          <cell r="O63">
            <v>1</v>
          </cell>
          <cell r="P63">
            <v>59</v>
          </cell>
          <cell r="S63">
            <v>59</v>
          </cell>
        </row>
        <row r="64">
          <cell r="C64">
            <v>60</v>
          </cell>
          <cell r="D64">
            <v>284</v>
          </cell>
          <cell r="E64">
            <v>26</v>
          </cell>
          <cell r="F64">
            <v>3574.03</v>
          </cell>
          <cell r="G64" t="str">
            <v>K30-a-04-d-4-c</v>
          </cell>
          <cell r="H64" t="str">
            <v>ARSA</v>
          </cell>
          <cell r="I64" t="str">
            <v>MALİYE HAZİNESİ </v>
          </cell>
          <cell r="J64" t="str">
            <v>Yunak Köy İçi</v>
          </cell>
          <cell r="K64">
            <v>4647</v>
          </cell>
          <cell r="L64">
            <v>10.8</v>
          </cell>
          <cell r="M64" t="str">
            <v>MUAF</v>
          </cell>
          <cell r="N64" t="str">
            <v>Bu parsel BİLAL oğlu KADİR DEMİRCİ'nin kullanımındadır.</v>
          </cell>
          <cell r="O64">
            <v>1</v>
          </cell>
          <cell r="P64">
            <v>60</v>
          </cell>
          <cell r="S64">
            <v>60</v>
          </cell>
        </row>
        <row r="65">
          <cell r="C65">
            <v>61</v>
          </cell>
          <cell r="D65">
            <v>284</v>
          </cell>
          <cell r="E65">
            <v>27</v>
          </cell>
          <cell r="F65">
            <v>3578.2</v>
          </cell>
          <cell r="G65" t="str">
            <v>K30-a-04-d-3-d</v>
          </cell>
          <cell r="H65" t="str">
            <v>ARSA</v>
          </cell>
          <cell r="I65" t="str">
            <v>MALİYE HAZİNESİ </v>
          </cell>
          <cell r="J65" t="str">
            <v>Yunak Köy İçi</v>
          </cell>
          <cell r="K65">
            <v>4652</v>
          </cell>
          <cell r="L65">
            <v>10.8</v>
          </cell>
          <cell r="M65" t="str">
            <v>MUAF</v>
          </cell>
          <cell r="N65" t="str">
            <v>Bu parsel HÜSEYİN oğlu HACI TUTUMLU'nun kullanımındadır.</v>
          </cell>
          <cell r="O65">
            <v>1</v>
          </cell>
          <cell r="P65">
            <v>61</v>
          </cell>
          <cell r="S65">
            <v>61</v>
          </cell>
        </row>
        <row r="66">
          <cell r="C66">
            <v>62</v>
          </cell>
          <cell r="D66">
            <v>284</v>
          </cell>
          <cell r="E66">
            <v>28</v>
          </cell>
          <cell r="F66">
            <v>5990.56</v>
          </cell>
          <cell r="G66" t="str">
            <v>K30-a-04-d-3-d</v>
          </cell>
          <cell r="H66" t="str">
            <v>Kerpiç Ev, Ahır ve Arsası</v>
          </cell>
          <cell r="I66" t="str">
            <v>HACI HALİL ERCAN</v>
          </cell>
          <cell r="J66" t="str">
            <v>Yunak Köy İçi</v>
          </cell>
          <cell r="K66">
            <v>22788</v>
          </cell>
          <cell r="L66">
            <v>10.8</v>
          </cell>
          <cell r="M66">
            <v>246.12</v>
          </cell>
          <cell r="N66" t="str">
            <v>HACI HALİL oğlu HACI HALİL ERCAN ölüdür.</v>
          </cell>
          <cell r="O66">
            <v>1</v>
          </cell>
          <cell r="P66">
            <v>62</v>
          </cell>
          <cell r="S66">
            <v>62</v>
          </cell>
        </row>
        <row r="67">
          <cell r="C67">
            <v>63</v>
          </cell>
          <cell r="D67">
            <v>284</v>
          </cell>
          <cell r="E67">
            <v>29</v>
          </cell>
          <cell r="F67">
            <v>4975.1</v>
          </cell>
          <cell r="G67" t="str">
            <v>K30-a-04-d-3-d</v>
          </cell>
          <cell r="H67" t="str">
            <v>Kagir Ev, Mutfak ve arsası</v>
          </cell>
          <cell r="I67" t="str">
            <v>MELİHA ERCAN</v>
          </cell>
          <cell r="J67" t="str">
            <v>Yunak Köy İçi</v>
          </cell>
          <cell r="K67">
            <v>31468</v>
          </cell>
          <cell r="L67">
            <v>10.8</v>
          </cell>
          <cell r="M67">
            <v>339.86</v>
          </cell>
          <cell r="O67">
            <v>1</v>
          </cell>
          <cell r="P67">
            <v>63</v>
          </cell>
          <cell r="S67">
            <v>63</v>
          </cell>
        </row>
        <row r="68">
          <cell r="C68">
            <v>64</v>
          </cell>
          <cell r="D68">
            <v>284</v>
          </cell>
          <cell r="E68">
            <v>30</v>
          </cell>
          <cell r="F68">
            <v>6220.52</v>
          </cell>
          <cell r="G68" t="str">
            <v>K30-a-04-d-3-d</v>
          </cell>
          <cell r="H68" t="str">
            <v>ARSA</v>
          </cell>
          <cell r="I68" t="str">
            <v>MALİYE HAZİNESİ </v>
          </cell>
          <cell r="J68" t="str">
            <v>Yunak Köy İçi</v>
          </cell>
          <cell r="K68">
            <v>8087</v>
          </cell>
          <cell r="L68">
            <v>10.8</v>
          </cell>
          <cell r="M68" t="str">
            <v>MUAF</v>
          </cell>
          <cell r="N68" t="str">
            <v>Bu parsel HACI HALİL kızı SEMRA ERCAN'nın kullanımındadır.</v>
          </cell>
          <cell r="O68">
            <v>1</v>
          </cell>
          <cell r="P68">
            <v>64</v>
          </cell>
          <cell r="S68">
            <v>64</v>
          </cell>
        </row>
        <row r="69">
          <cell r="C69">
            <v>65</v>
          </cell>
          <cell r="D69">
            <v>284</v>
          </cell>
          <cell r="E69">
            <v>31</v>
          </cell>
          <cell r="F69">
            <v>3080.78</v>
          </cell>
          <cell r="G69" t="str">
            <v>K30-a-04-d-3-d</v>
          </cell>
          <cell r="H69" t="str">
            <v>ARSA</v>
          </cell>
          <cell r="I69" t="str">
            <v>MALİYE HAZİNESİ </v>
          </cell>
          <cell r="J69" t="str">
            <v>Yunak Köy İçi</v>
          </cell>
          <cell r="K69">
            <v>4006</v>
          </cell>
          <cell r="L69">
            <v>10.8</v>
          </cell>
          <cell r="M69" t="str">
            <v>MUAF</v>
          </cell>
          <cell r="N69" t="str">
            <v>Bu parsel KEMAL oğlu CİHAN ÇETİN'in kullanımındadır.</v>
          </cell>
          <cell r="O69">
            <v>1</v>
          </cell>
          <cell r="P69">
            <v>65</v>
          </cell>
          <cell r="S69">
            <v>65</v>
          </cell>
        </row>
        <row r="70">
          <cell r="C70">
            <v>66</v>
          </cell>
          <cell r="D70">
            <v>284</v>
          </cell>
          <cell r="E70">
            <v>32</v>
          </cell>
          <cell r="F70">
            <v>3093.32</v>
          </cell>
          <cell r="G70" t="str">
            <v>K30-a-04-d-3-d</v>
          </cell>
          <cell r="H70" t="str">
            <v>ARSA</v>
          </cell>
          <cell r="I70" t="str">
            <v>MALİYE HAZİNESİ </v>
          </cell>
          <cell r="J70" t="str">
            <v>Yunak Köy İçi</v>
          </cell>
          <cell r="K70">
            <v>4022</v>
          </cell>
          <cell r="L70">
            <v>10.8</v>
          </cell>
          <cell r="M70" t="str">
            <v>MUAF</v>
          </cell>
          <cell r="N70" t="str">
            <v>Bu parsel YUSUF oğlu ÖMER ÇETİN'in kullanımındadır.</v>
          </cell>
          <cell r="O70">
            <v>1</v>
          </cell>
          <cell r="P70">
            <v>66</v>
          </cell>
          <cell r="S70">
            <v>66</v>
          </cell>
        </row>
        <row r="71">
          <cell r="C71">
            <v>67</v>
          </cell>
          <cell r="D71">
            <v>284</v>
          </cell>
          <cell r="E71">
            <v>33</v>
          </cell>
          <cell r="F71">
            <v>5463.7</v>
          </cell>
          <cell r="G71" t="str">
            <v>K30-a-04-d-3-d</v>
          </cell>
          <cell r="H71" t="str">
            <v>ARSA</v>
          </cell>
          <cell r="I71" t="str">
            <v>MALİYE HAZİNESİ </v>
          </cell>
          <cell r="J71" t="str">
            <v>Yunak Köy İçi</v>
          </cell>
          <cell r="K71">
            <v>7103</v>
          </cell>
          <cell r="L71">
            <v>10.8</v>
          </cell>
          <cell r="M71" t="str">
            <v>MUAF</v>
          </cell>
          <cell r="N71" t="str">
            <v>1) Bu parsel ARİF oğlu RAMAZAN KURT'un kullanımındadır.-2) Bu parsel üzerindeki Ev ve müştemilat RAMAZAN KURT'a aittir.</v>
          </cell>
          <cell r="O71">
            <v>1</v>
          </cell>
          <cell r="P71">
            <v>67</v>
          </cell>
          <cell r="S71">
            <v>67</v>
          </cell>
        </row>
        <row r="72">
          <cell r="C72">
            <v>68</v>
          </cell>
          <cell r="D72">
            <v>284</v>
          </cell>
          <cell r="E72">
            <v>34</v>
          </cell>
          <cell r="F72">
            <v>7528.43</v>
          </cell>
          <cell r="G72" t="str">
            <v>K30-a-04-d-3-d</v>
          </cell>
          <cell r="H72" t="str">
            <v>iki adet Kagir Ev, Mutfak, Ambar, Ahır, Müştemilat ve Arsası</v>
          </cell>
          <cell r="I72" t="str">
            <v>AHMET DEVECİ</v>
          </cell>
          <cell r="J72" t="str">
            <v>Yunak Köy İçi</v>
          </cell>
          <cell r="K72">
            <v>67787</v>
          </cell>
          <cell r="L72">
            <v>10.8</v>
          </cell>
          <cell r="M72">
            <v>732.1</v>
          </cell>
          <cell r="O72">
            <v>1</v>
          </cell>
          <cell r="P72">
            <v>68</v>
          </cell>
          <cell r="S72">
            <v>68</v>
          </cell>
        </row>
        <row r="73">
          <cell r="C73">
            <v>69</v>
          </cell>
          <cell r="D73">
            <v>284</v>
          </cell>
          <cell r="E73">
            <v>35</v>
          </cell>
          <cell r="F73">
            <v>3202.57</v>
          </cell>
          <cell r="G73" t="str">
            <v>K30-a-04-d-3-d</v>
          </cell>
          <cell r="H73" t="str">
            <v>ARSA</v>
          </cell>
          <cell r="I73" t="str">
            <v>MALİYE HAZİNESİ </v>
          </cell>
          <cell r="J73" t="str">
            <v>Yunak Köy İçi</v>
          </cell>
          <cell r="K73">
            <v>4164</v>
          </cell>
          <cell r="L73">
            <v>10.8</v>
          </cell>
          <cell r="M73" t="str">
            <v>MUAF</v>
          </cell>
          <cell r="N73" t="str">
            <v>Bu parsel MEHMET oğlu YILMAZ ATAKAN'ın kullanımındadır.</v>
          </cell>
          <cell r="O73">
            <v>1</v>
          </cell>
          <cell r="P73">
            <v>69</v>
          </cell>
          <cell r="S73">
            <v>69</v>
          </cell>
        </row>
        <row r="74">
          <cell r="C74">
            <v>70</v>
          </cell>
          <cell r="D74">
            <v>284</v>
          </cell>
          <cell r="E74">
            <v>36</v>
          </cell>
          <cell r="F74">
            <v>2948.69</v>
          </cell>
          <cell r="G74" t="str">
            <v>K30-a-04-d-3-d</v>
          </cell>
          <cell r="H74" t="str">
            <v>ARSA</v>
          </cell>
          <cell r="I74" t="str">
            <v>MALİYE HAZİNESİ </v>
          </cell>
          <cell r="J74" t="str">
            <v>Yunak Köy İçi</v>
          </cell>
          <cell r="K74">
            <v>3834</v>
          </cell>
          <cell r="L74">
            <v>10.8</v>
          </cell>
          <cell r="M74" t="str">
            <v>MUAF</v>
          </cell>
          <cell r="N74" t="str">
            <v>Bu parsel SÜLEYMAN oğlu BİLAL DEVECİ'nin kullanımındadır.</v>
          </cell>
          <cell r="O74">
            <v>1</v>
          </cell>
          <cell r="P74">
            <v>70</v>
          </cell>
          <cell r="S74">
            <v>70</v>
          </cell>
        </row>
        <row r="75">
          <cell r="C75">
            <v>71</v>
          </cell>
          <cell r="D75">
            <v>285</v>
          </cell>
          <cell r="E75">
            <v>1</v>
          </cell>
          <cell r="F75">
            <v>47037.27</v>
          </cell>
          <cell r="G75" t="str">
            <v>K30-a-03-c</v>
          </cell>
          <cell r="H75" t="str">
            <v>TARLA</v>
          </cell>
          <cell r="I75" t="str">
            <v>AYŞE GÜLER</v>
          </cell>
          <cell r="J75" t="str">
            <v>Yunak Yolu</v>
          </cell>
          <cell r="K75">
            <v>2823</v>
          </cell>
          <cell r="L75">
            <v>9</v>
          </cell>
          <cell r="M75">
            <v>25.41</v>
          </cell>
          <cell r="O75">
            <v>1</v>
          </cell>
          <cell r="P75">
            <v>71</v>
          </cell>
          <cell r="S75">
            <v>71</v>
          </cell>
        </row>
        <row r="76">
          <cell r="C76">
            <v>72</v>
          </cell>
          <cell r="D76">
            <v>285</v>
          </cell>
          <cell r="E76">
            <v>2</v>
          </cell>
          <cell r="F76">
            <v>60455.27</v>
          </cell>
          <cell r="G76" t="str">
            <v>K30-a-03-c</v>
          </cell>
          <cell r="H76" t="str">
            <v>TARLA</v>
          </cell>
          <cell r="I76" t="str">
            <v>RAMAZAN ALTIN</v>
          </cell>
          <cell r="J76" t="str">
            <v>Yunak</v>
          </cell>
          <cell r="K76">
            <v>3628</v>
          </cell>
          <cell r="L76">
            <v>9</v>
          </cell>
          <cell r="M76">
            <v>32.66</v>
          </cell>
          <cell r="O76">
            <v>1</v>
          </cell>
          <cell r="P76">
            <v>72</v>
          </cell>
          <cell r="S76">
            <v>72</v>
          </cell>
        </row>
        <row r="77">
          <cell r="C77">
            <v>73</v>
          </cell>
          <cell r="D77">
            <v>285</v>
          </cell>
          <cell r="E77">
            <v>3</v>
          </cell>
          <cell r="F77">
            <v>41443.36</v>
          </cell>
          <cell r="G77" t="str">
            <v>K30-a-03-c</v>
          </cell>
          <cell r="H77" t="str">
            <v>TARLA</v>
          </cell>
          <cell r="I77" t="str">
            <v>OSMAN MERMER</v>
          </cell>
          <cell r="J77" t="str">
            <v>Yunak</v>
          </cell>
          <cell r="K77">
            <v>2487</v>
          </cell>
          <cell r="L77">
            <v>10.8</v>
          </cell>
          <cell r="M77">
            <v>26.86</v>
          </cell>
          <cell r="N77" t="str">
            <v>MEHMET oğlu OSMAN MERMER ölüdür.</v>
          </cell>
          <cell r="O77">
            <v>1</v>
          </cell>
          <cell r="P77">
            <v>73</v>
          </cell>
          <cell r="S77">
            <v>73</v>
          </cell>
        </row>
        <row r="78">
          <cell r="C78">
            <v>74</v>
          </cell>
          <cell r="D78">
            <v>285</v>
          </cell>
          <cell r="E78">
            <v>4</v>
          </cell>
          <cell r="F78">
            <v>68000</v>
          </cell>
          <cell r="G78" t="str">
            <v>K30-a-03-c</v>
          </cell>
          <cell r="H78" t="str">
            <v>TARLA</v>
          </cell>
          <cell r="I78" t="str">
            <v>MÜSLÜMÜ GÜMÜŞ</v>
          </cell>
          <cell r="J78" t="str">
            <v>Yunak</v>
          </cell>
          <cell r="K78">
            <v>4080</v>
          </cell>
          <cell r="L78">
            <v>9</v>
          </cell>
          <cell r="M78">
            <v>36.72</v>
          </cell>
          <cell r="O78">
            <v>1</v>
          </cell>
          <cell r="P78">
            <v>74</v>
          </cell>
          <cell r="S78">
            <v>74</v>
          </cell>
        </row>
        <row r="79">
          <cell r="C79">
            <v>75</v>
          </cell>
          <cell r="D79">
            <v>285</v>
          </cell>
          <cell r="E79">
            <v>5</v>
          </cell>
          <cell r="F79">
            <v>58108.12</v>
          </cell>
          <cell r="G79" t="str">
            <v>K30-a-03-c</v>
          </cell>
          <cell r="H79" t="str">
            <v>TARLA</v>
          </cell>
          <cell r="I79" t="str">
            <v>MAHMUT GÜDÜCÜ</v>
          </cell>
          <cell r="J79" t="str">
            <v>Yunak</v>
          </cell>
          <cell r="K79">
            <v>3487</v>
          </cell>
          <cell r="L79">
            <v>10.8</v>
          </cell>
          <cell r="M79">
            <v>37.66</v>
          </cell>
          <cell r="O79">
            <v>1</v>
          </cell>
          <cell r="P79">
            <v>75</v>
          </cell>
          <cell r="S79">
            <v>75</v>
          </cell>
        </row>
        <row r="80">
          <cell r="C80">
            <v>76</v>
          </cell>
          <cell r="D80">
            <v>285</v>
          </cell>
          <cell r="E80">
            <v>6</v>
          </cell>
          <cell r="F80">
            <v>97000</v>
          </cell>
          <cell r="G80" t="str">
            <v>K30-a-03-c</v>
          </cell>
          <cell r="H80" t="str">
            <v>TARLA</v>
          </cell>
          <cell r="I80" t="str">
            <v>DÖNDÜ GÜMÜŞ</v>
          </cell>
          <cell r="J80" t="str">
            <v>Yunak</v>
          </cell>
          <cell r="K80">
            <v>5820</v>
          </cell>
          <cell r="L80">
            <v>9</v>
          </cell>
          <cell r="M80">
            <v>52.38</v>
          </cell>
          <cell r="O80">
            <v>1</v>
          </cell>
          <cell r="P80">
            <v>76</v>
          </cell>
          <cell r="S80">
            <v>76</v>
          </cell>
        </row>
        <row r="81">
          <cell r="C81">
            <v>77</v>
          </cell>
          <cell r="D81">
            <v>285</v>
          </cell>
          <cell r="E81">
            <v>7</v>
          </cell>
          <cell r="F81">
            <v>109575.52</v>
          </cell>
          <cell r="G81" t="str">
            <v>K30-a-03-c</v>
          </cell>
          <cell r="H81" t="str">
            <v>TARLA</v>
          </cell>
          <cell r="I81" t="str">
            <v>AHMET DEMİR</v>
          </cell>
          <cell r="J81" t="str">
            <v>Yunak</v>
          </cell>
          <cell r="K81">
            <v>6575</v>
          </cell>
          <cell r="L81">
            <v>9</v>
          </cell>
          <cell r="M81">
            <v>59.18</v>
          </cell>
          <cell r="O81">
            <v>1</v>
          </cell>
          <cell r="P81">
            <v>77</v>
          </cell>
          <cell r="S81">
            <v>77</v>
          </cell>
        </row>
        <row r="82">
          <cell r="C82">
            <v>78</v>
          </cell>
          <cell r="D82">
            <v>285</v>
          </cell>
          <cell r="E82">
            <v>8</v>
          </cell>
          <cell r="F82">
            <v>87016.03</v>
          </cell>
          <cell r="G82" t="str">
            <v>K30-a-03-c</v>
          </cell>
          <cell r="H82" t="str">
            <v>TARLA</v>
          </cell>
          <cell r="I82" t="str">
            <v>ŞAKİR ŞİMŞEK</v>
          </cell>
          <cell r="J82" t="str">
            <v>Çıngırlı Yolu</v>
          </cell>
          <cell r="K82">
            <v>5221</v>
          </cell>
          <cell r="L82">
            <v>7.2</v>
          </cell>
          <cell r="M82">
            <v>37.6</v>
          </cell>
          <cell r="O82">
            <v>1</v>
          </cell>
          <cell r="P82">
            <v>78</v>
          </cell>
          <cell r="S82">
            <v>78</v>
          </cell>
        </row>
        <row r="83">
          <cell r="C83">
            <v>79</v>
          </cell>
          <cell r="D83">
            <v>285</v>
          </cell>
          <cell r="E83">
            <v>9</v>
          </cell>
          <cell r="F83">
            <v>115202.06</v>
          </cell>
          <cell r="G83" t="str">
            <v>K30-a-03-c</v>
          </cell>
          <cell r="H83" t="str">
            <v>TARLA</v>
          </cell>
          <cell r="I83" t="str">
            <v>KADİR TİTREK</v>
          </cell>
          <cell r="J83" t="str">
            <v>Çıngırlı Yolu</v>
          </cell>
          <cell r="K83">
            <v>6913</v>
          </cell>
          <cell r="L83">
            <v>9</v>
          </cell>
          <cell r="M83">
            <v>62.22</v>
          </cell>
          <cell r="O83">
            <v>1</v>
          </cell>
          <cell r="P83">
            <v>79</v>
          </cell>
          <cell r="S83">
            <v>79</v>
          </cell>
        </row>
        <row r="84">
          <cell r="C84">
            <v>80</v>
          </cell>
          <cell r="D84">
            <v>285</v>
          </cell>
          <cell r="E84">
            <v>10</v>
          </cell>
          <cell r="F84">
            <v>57176.98</v>
          </cell>
          <cell r="G84" t="str">
            <v>K30-a-03-c</v>
          </cell>
          <cell r="H84" t="str">
            <v>TARLA</v>
          </cell>
          <cell r="I84" t="str">
            <v>HALİME ÖZGÜR</v>
          </cell>
          <cell r="J84" t="str">
            <v>Yunak</v>
          </cell>
          <cell r="K84">
            <v>3431</v>
          </cell>
          <cell r="L84">
            <v>9</v>
          </cell>
          <cell r="M84">
            <v>30.88</v>
          </cell>
          <cell r="O84">
            <v>1</v>
          </cell>
          <cell r="P84">
            <v>80</v>
          </cell>
          <cell r="S84">
            <v>80</v>
          </cell>
        </row>
        <row r="85">
          <cell r="C85">
            <v>81</v>
          </cell>
          <cell r="D85">
            <v>285</v>
          </cell>
          <cell r="E85">
            <v>11</v>
          </cell>
          <cell r="F85">
            <v>23143.14</v>
          </cell>
          <cell r="G85" t="str">
            <v>K30-a-03-c</v>
          </cell>
          <cell r="H85" t="str">
            <v>TARLA</v>
          </cell>
          <cell r="I85" t="str">
            <v>HÜSEYİN KARA</v>
          </cell>
          <cell r="J85" t="str">
            <v>Yunak</v>
          </cell>
          <cell r="K85">
            <v>1389</v>
          </cell>
          <cell r="L85">
            <v>10.8</v>
          </cell>
          <cell r="M85">
            <v>15.01</v>
          </cell>
          <cell r="O85">
            <v>1</v>
          </cell>
          <cell r="P85">
            <v>81</v>
          </cell>
          <cell r="S85">
            <v>81</v>
          </cell>
        </row>
        <row r="86">
          <cell r="C86">
            <v>82</v>
          </cell>
          <cell r="D86">
            <v>285</v>
          </cell>
          <cell r="E86">
            <v>12</v>
          </cell>
          <cell r="F86">
            <v>45657.73</v>
          </cell>
          <cell r="G86" t="str">
            <v>K30-a-03-c</v>
          </cell>
          <cell r="H86" t="str">
            <v>TARLA</v>
          </cell>
          <cell r="I86" t="str">
            <v>ZEKİ GÖÇER</v>
          </cell>
          <cell r="J86" t="str">
            <v>Yunak</v>
          </cell>
          <cell r="K86">
            <v>2740</v>
          </cell>
          <cell r="L86">
            <v>10.8</v>
          </cell>
          <cell r="M86">
            <v>29.6</v>
          </cell>
          <cell r="O86">
            <v>1</v>
          </cell>
          <cell r="P86">
            <v>82</v>
          </cell>
          <cell r="S86">
            <v>82</v>
          </cell>
        </row>
        <row r="87">
          <cell r="C87">
            <v>83</v>
          </cell>
          <cell r="D87">
            <v>285</v>
          </cell>
          <cell r="E87">
            <v>13</v>
          </cell>
          <cell r="F87">
            <v>94492.9</v>
          </cell>
          <cell r="G87" t="str">
            <v>K30-a-03-c</v>
          </cell>
          <cell r="H87" t="str">
            <v>TARLA</v>
          </cell>
          <cell r="I87" t="str">
            <v>RAHİME ÖZKAN</v>
          </cell>
          <cell r="J87" t="str">
            <v>Yunak</v>
          </cell>
          <cell r="K87">
            <v>5670</v>
          </cell>
          <cell r="L87">
            <v>7.2</v>
          </cell>
          <cell r="M87">
            <v>40.83</v>
          </cell>
          <cell r="O87">
            <v>1</v>
          </cell>
          <cell r="P87">
            <v>83</v>
          </cell>
          <cell r="S87">
            <v>83</v>
          </cell>
        </row>
        <row r="88">
          <cell r="C88">
            <v>84</v>
          </cell>
          <cell r="D88">
            <v>285</v>
          </cell>
          <cell r="E88">
            <v>14</v>
          </cell>
          <cell r="F88">
            <v>124292.48</v>
          </cell>
          <cell r="G88" t="str">
            <v>K30-a-03-c</v>
          </cell>
          <cell r="H88" t="str">
            <v>TARLA</v>
          </cell>
          <cell r="I88" t="str">
            <v>NURİ İŞLEK</v>
          </cell>
          <cell r="J88" t="str">
            <v>Yunak</v>
          </cell>
          <cell r="K88">
            <v>7458</v>
          </cell>
          <cell r="L88">
            <v>5.4</v>
          </cell>
          <cell r="M88">
            <v>40.28</v>
          </cell>
          <cell r="O88">
            <v>1</v>
          </cell>
          <cell r="P88">
            <v>84</v>
          </cell>
          <cell r="S88">
            <v>84</v>
          </cell>
        </row>
        <row r="89">
          <cell r="C89">
            <v>85</v>
          </cell>
          <cell r="D89">
            <v>285</v>
          </cell>
          <cell r="E89">
            <v>15</v>
          </cell>
          <cell r="F89">
            <v>160423.78</v>
          </cell>
          <cell r="G89" t="str">
            <v>K30-a-03-c</v>
          </cell>
          <cell r="H89" t="str">
            <v>TARLA</v>
          </cell>
          <cell r="I89" t="str">
            <v>MÜSLÜMÜ GÜMÜŞ</v>
          </cell>
          <cell r="J89" t="str">
            <v>Çıngırlı Yolu</v>
          </cell>
          <cell r="K89">
            <v>9626</v>
          </cell>
          <cell r="L89">
            <v>9</v>
          </cell>
          <cell r="M89">
            <v>86.64</v>
          </cell>
          <cell r="N89" t="str">
            <v>İPOTEKLİDİR</v>
          </cell>
          <cell r="O89">
            <v>1</v>
          </cell>
          <cell r="P89">
            <v>85</v>
          </cell>
          <cell r="S89">
            <v>85</v>
          </cell>
        </row>
        <row r="90">
          <cell r="C90">
            <v>86</v>
          </cell>
          <cell r="D90">
            <v>285</v>
          </cell>
          <cell r="E90">
            <v>16</v>
          </cell>
          <cell r="F90">
            <v>224520.6</v>
          </cell>
          <cell r="G90" t="str">
            <v>K30-a-03-c</v>
          </cell>
          <cell r="H90" t="str">
            <v>TARLA</v>
          </cell>
          <cell r="I90" t="str">
            <v>RASİM DEMİR</v>
          </cell>
          <cell r="J90" t="str">
            <v>Yunak Yolu</v>
          </cell>
          <cell r="K90">
            <v>13472</v>
          </cell>
          <cell r="L90">
            <v>9</v>
          </cell>
          <cell r="M90">
            <v>121.25</v>
          </cell>
          <cell r="O90">
            <v>1</v>
          </cell>
          <cell r="P90">
            <v>86</v>
          </cell>
          <cell r="S90">
            <v>86</v>
          </cell>
        </row>
        <row r="91">
          <cell r="C91">
            <v>87</v>
          </cell>
          <cell r="D91">
            <v>285</v>
          </cell>
          <cell r="E91">
            <v>17</v>
          </cell>
          <cell r="F91">
            <v>18733.66</v>
          </cell>
          <cell r="G91" t="str">
            <v>K30-a-08-b</v>
          </cell>
          <cell r="H91" t="str">
            <v>TARLA</v>
          </cell>
          <cell r="I91" t="str">
            <v>NURİYE ALTIN</v>
          </cell>
          <cell r="J91" t="str">
            <v>Yunak Yolu</v>
          </cell>
          <cell r="K91">
            <v>1125</v>
          </cell>
          <cell r="L91">
            <v>9</v>
          </cell>
          <cell r="M91">
            <v>10.13</v>
          </cell>
          <cell r="O91">
            <v>1</v>
          </cell>
          <cell r="P91">
            <v>87</v>
          </cell>
          <cell r="S91">
            <v>87</v>
          </cell>
        </row>
        <row r="92">
          <cell r="C92">
            <v>88</v>
          </cell>
          <cell r="D92">
            <v>286</v>
          </cell>
          <cell r="E92">
            <v>1</v>
          </cell>
          <cell r="F92">
            <v>45695.83</v>
          </cell>
          <cell r="G92" t="str">
            <v>K30-a-03-c</v>
          </cell>
          <cell r="H92" t="str">
            <v>TARLA</v>
          </cell>
          <cell r="I92" t="str">
            <v>OSMAN MERMER</v>
          </cell>
          <cell r="J92" t="str">
            <v>Yunak</v>
          </cell>
          <cell r="K92">
            <v>2742</v>
          </cell>
          <cell r="L92">
            <v>10.8</v>
          </cell>
          <cell r="M92">
            <v>29.62</v>
          </cell>
          <cell r="N92" t="str">
            <v>MEHMET oğlu OSMAN MERMER ölüdür.</v>
          </cell>
          <cell r="O92">
            <v>1</v>
          </cell>
          <cell r="P92">
            <v>88</v>
          </cell>
          <cell r="S92">
            <v>88</v>
          </cell>
        </row>
        <row r="93">
          <cell r="C93">
            <v>89</v>
          </cell>
          <cell r="D93">
            <v>286</v>
          </cell>
          <cell r="E93">
            <v>2</v>
          </cell>
          <cell r="F93">
            <v>64499.94</v>
          </cell>
          <cell r="G93" t="str">
            <v>K30-a-03-c</v>
          </cell>
          <cell r="H93" t="str">
            <v>TARLA</v>
          </cell>
          <cell r="I93" t="str">
            <v>HALİL OKUTUCU</v>
          </cell>
          <cell r="J93" t="str">
            <v>Yunak</v>
          </cell>
          <cell r="K93">
            <v>3870</v>
          </cell>
          <cell r="L93">
            <v>5.4</v>
          </cell>
          <cell r="M93">
            <v>20.9</v>
          </cell>
          <cell r="N93" t="str">
            <v>İPOTEKLİDRİ,25 YIL TAKYİTLİDİR</v>
          </cell>
          <cell r="O93">
            <v>1</v>
          </cell>
          <cell r="P93">
            <v>89</v>
          </cell>
          <cell r="S93">
            <v>89</v>
          </cell>
        </row>
        <row r="94">
          <cell r="C94">
            <v>90</v>
          </cell>
          <cell r="D94">
            <v>286</v>
          </cell>
          <cell r="E94">
            <v>3</v>
          </cell>
          <cell r="F94">
            <v>61750</v>
          </cell>
          <cell r="G94" t="str">
            <v>K30-a-03-c</v>
          </cell>
          <cell r="H94" t="str">
            <v>TARLA</v>
          </cell>
          <cell r="I94" t="str">
            <v>TAHİR MERMER</v>
          </cell>
          <cell r="J94" t="str">
            <v>Yunak</v>
          </cell>
          <cell r="K94">
            <v>3705</v>
          </cell>
          <cell r="L94">
            <v>5.4</v>
          </cell>
          <cell r="M94">
            <v>20.01</v>
          </cell>
          <cell r="N94" t="str">
            <v>İPOTEKLİDRİ,25 YIL TAKYİTLİDİR</v>
          </cell>
          <cell r="O94">
            <v>1</v>
          </cell>
          <cell r="P94">
            <v>90</v>
          </cell>
          <cell r="S94">
            <v>90</v>
          </cell>
        </row>
        <row r="95">
          <cell r="C95">
            <v>91</v>
          </cell>
          <cell r="D95">
            <v>286</v>
          </cell>
          <cell r="E95">
            <v>4</v>
          </cell>
          <cell r="F95">
            <v>61500</v>
          </cell>
          <cell r="G95" t="str">
            <v>K30-a-04-d</v>
          </cell>
          <cell r="H95" t="str">
            <v>TARLA</v>
          </cell>
          <cell r="I95" t="str">
            <v>ELİFE ŞİMŞEK</v>
          </cell>
          <cell r="J95" t="str">
            <v>Yunak</v>
          </cell>
          <cell r="K95">
            <v>3690</v>
          </cell>
          <cell r="L95">
            <v>9</v>
          </cell>
          <cell r="M95">
            <v>33.21</v>
          </cell>
          <cell r="O95">
            <v>1</v>
          </cell>
          <cell r="P95">
            <v>91</v>
          </cell>
          <cell r="S95">
            <v>91</v>
          </cell>
        </row>
        <row r="96">
          <cell r="C96">
            <v>92</v>
          </cell>
          <cell r="D96">
            <v>286</v>
          </cell>
          <cell r="E96">
            <v>5</v>
          </cell>
          <cell r="F96">
            <v>36000</v>
          </cell>
          <cell r="G96" t="str">
            <v>K30-a-04-d</v>
          </cell>
          <cell r="H96" t="str">
            <v>TARLA</v>
          </cell>
          <cell r="I96" t="str">
            <v>MUSTAFA DEVECİ</v>
          </cell>
          <cell r="J96" t="str">
            <v>Yunak</v>
          </cell>
          <cell r="K96">
            <v>2160</v>
          </cell>
          <cell r="L96">
            <v>9</v>
          </cell>
          <cell r="M96">
            <v>19.44</v>
          </cell>
          <cell r="O96">
            <v>1</v>
          </cell>
          <cell r="P96">
            <v>92</v>
          </cell>
          <cell r="S96">
            <v>92</v>
          </cell>
        </row>
        <row r="97">
          <cell r="C97">
            <v>93</v>
          </cell>
          <cell r="D97">
            <v>286</v>
          </cell>
          <cell r="E97">
            <v>6</v>
          </cell>
          <cell r="F97">
            <v>133131.65</v>
          </cell>
          <cell r="G97" t="str">
            <v>K30-a-04-d</v>
          </cell>
          <cell r="H97" t="str">
            <v>TARLA</v>
          </cell>
          <cell r="I97" t="str">
            <v>OSMAN DOĞAN</v>
          </cell>
          <cell r="J97" t="str">
            <v>Yunak</v>
          </cell>
          <cell r="K97">
            <v>7988</v>
          </cell>
          <cell r="L97">
            <v>7.2</v>
          </cell>
          <cell r="M97">
            <v>57.52</v>
          </cell>
          <cell r="O97">
            <v>1</v>
          </cell>
          <cell r="P97">
            <v>93</v>
          </cell>
          <cell r="S97">
            <v>93</v>
          </cell>
        </row>
        <row r="98">
          <cell r="C98">
            <v>94</v>
          </cell>
          <cell r="D98">
            <v>286</v>
          </cell>
          <cell r="E98">
            <v>7</v>
          </cell>
          <cell r="F98">
            <v>96491.75</v>
          </cell>
          <cell r="G98" t="str">
            <v>K30-a-04-d</v>
          </cell>
          <cell r="H98" t="str">
            <v>TARLA</v>
          </cell>
          <cell r="I98" t="str">
            <v>MUSTAFA DOĞAN</v>
          </cell>
          <cell r="J98" t="str">
            <v>Yunak</v>
          </cell>
          <cell r="K98">
            <v>5790</v>
          </cell>
          <cell r="L98">
            <v>7.2</v>
          </cell>
          <cell r="M98">
            <v>41.69</v>
          </cell>
          <cell r="O98">
            <v>1</v>
          </cell>
          <cell r="P98">
            <v>94</v>
          </cell>
          <cell r="S98">
            <v>94</v>
          </cell>
        </row>
        <row r="99">
          <cell r="C99">
            <v>95</v>
          </cell>
          <cell r="D99">
            <v>286</v>
          </cell>
          <cell r="E99">
            <v>8</v>
          </cell>
          <cell r="F99">
            <v>66032.05</v>
          </cell>
          <cell r="G99" t="str">
            <v>K30-a-04-d</v>
          </cell>
          <cell r="H99" t="str">
            <v>TARLA</v>
          </cell>
          <cell r="I99" t="str">
            <v>MUSTAFA DOĞAN</v>
          </cell>
          <cell r="J99" t="str">
            <v>Yunak</v>
          </cell>
          <cell r="K99">
            <v>3962</v>
          </cell>
          <cell r="L99">
            <v>7.2</v>
          </cell>
          <cell r="M99">
            <v>28.53</v>
          </cell>
          <cell r="O99">
            <v>1</v>
          </cell>
          <cell r="P99">
            <v>95</v>
          </cell>
          <cell r="S99">
            <v>95</v>
          </cell>
        </row>
        <row r="100">
          <cell r="C100">
            <v>96</v>
          </cell>
          <cell r="D100">
            <v>286</v>
          </cell>
          <cell r="E100">
            <v>9</v>
          </cell>
          <cell r="F100">
            <v>173938.91</v>
          </cell>
          <cell r="G100" t="str">
            <v>K30-a-03-c</v>
          </cell>
          <cell r="H100" t="str">
            <v>TARLA</v>
          </cell>
          <cell r="I100" t="str">
            <v>MEHMET DOĞAN</v>
          </cell>
          <cell r="J100" t="str">
            <v>Yunak</v>
          </cell>
          <cell r="K100">
            <v>10437</v>
          </cell>
          <cell r="L100">
            <v>10.8</v>
          </cell>
          <cell r="M100">
            <v>112.72</v>
          </cell>
          <cell r="O100">
            <v>1</v>
          </cell>
          <cell r="P100">
            <v>96</v>
          </cell>
          <cell r="S100">
            <v>96</v>
          </cell>
        </row>
        <row r="101">
          <cell r="C101">
            <v>97</v>
          </cell>
          <cell r="D101">
            <v>286</v>
          </cell>
          <cell r="E101">
            <v>10</v>
          </cell>
          <cell r="F101">
            <v>74111.81</v>
          </cell>
          <cell r="G101" t="str">
            <v>K30-a-03-c</v>
          </cell>
          <cell r="H101" t="str">
            <v>TARLA</v>
          </cell>
          <cell r="I101" t="str">
            <v>BAYRAM DOĞAN</v>
          </cell>
          <cell r="J101" t="str">
            <v>Yunak</v>
          </cell>
          <cell r="K101">
            <v>4447</v>
          </cell>
          <cell r="L101">
            <v>9</v>
          </cell>
          <cell r="M101">
            <v>40.03</v>
          </cell>
          <cell r="O101">
            <v>1</v>
          </cell>
          <cell r="P101">
            <v>97</v>
          </cell>
          <cell r="S101">
            <v>97</v>
          </cell>
        </row>
        <row r="102">
          <cell r="C102">
            <v>98</v>
          </cell>
          <cell r="D102">
            <v>286</v>
          </cell>
          <cell r="E102">
            <v>11</v>
          </cell>
          <cell r="F102">
            <v>13250</v>
          </cell>
          <cell r="G102" t="str">
            <v>K30-a-03-c</v>
          </cell>
          <cell r="H102" t="str">
            <v>Kagir Ev Mutfak ve Arsası</v>
          </cell>
          <cell r="I102" t="str">
            <v>BAYRAM DOĞAN</v>
          </cell>
          <cell r="J102" t="str">
            <v>Yunak</v>
          </cell>
          <cell r="K102">
            <v>795</v>
          </cell>
          <cell r="L102">
            <v>9</v>
          </cell>
          <cell r="M102">
            <v>7.16</v>
          </cell>
          <cell r="O102">
            <v>1</v>
          </cell>
          <cell r="P102">
            <v>98</v>
          </cell>
          <cell r="S102">
            <v>98</v>
          </cell>
        </row>
        <row r="103">
          <cell r="C103">
            <v>99</v>
          </cell>
          <cell r="D103">
            <v>287</v>
          </cell>
          <cell r="E103">
            <v>1</v>
          </cell>
          <cell r="F103">
            <v>57000</v>
          </cell>
          <cell r="G103" t="str">
            <v>K30-a-09-a</v>
          </cell>
          <cell r="H103" t="str">
            <v>TARLA</v>
          </cell>
          <cell r="I103" t="str">
            <v>AHMET AKSOY</v>
          </cell>
          <cell r="J103" t="str">
            <v>Yunak</v>
          </cell>
          <cell r="K103">
            <v>3420</v>
          </cell>
          <cell r="L103">
            <v>9</v>
          </cell>
          <cell r="M103">
            <v>30.78</v>
          </cell>
          <cell r="O103">
            <v>1</v>
          </cell>
          <cell r="P103">
            <v>99</v>
          </cell>
          <cell r="S103">
            <v>99</v>
          </cell>
        </row>
        <row r="104">
          <cell r="C104">
            <v>100</v>
          </cell>
          <cell r="D104">
            <v>287</v>
          </cell>
          <cell r="E104">
            <v>2</v>
          </cell>
          <cell r="F104">
            <v>29123.41</v>
          </cell>
          <cell r="G104" t="str">
            <v>K30-a-09-a</v>
          </cell>
          <cell r="H104" t="str">
            <v>TARLA</v>
          </cell>
          <cell r="I104" t="str">
            <v>HÜSEYİN KARA</v>
          </cell>
          <cell r="J104" t="str">
            <v>Yunak</v>
          </cell>
          <cell r="K104">
            <v>1748</v>
          </cell>
          <cell r="L104">
            <v>10.8</v>
          </cell>
          <cell r="M104">
            <v>18.88</v>
          </cell>
          <cell r="O104">
            <v>2</v>
          </cell>
          <cell r="P104">
            <v>100</v>
          </cell>
          <cell r="S104">
            <v>100</v>
          </cell>
        </row>
        <row r="105">
          <cell r="C105">
            <v>101</v>
          </cell>
          <cell r="D105">
            <v>287</v>
          </cell>
          <cell r="E105">
            <v>3</v>
          </cell>
          <cell r="F105">
            <v>67927.55</v>
          </cell>
          <cell r="G105" t="str">
            <v>K30-a-09-a</v>
          </cell>
          <cell r="H105" t="str">
            <v>TARLA</v>
          </cell>
          <cell r="I105" t="str">
            <v>İSMET ALTIN</v>
          </cell>
          <cell r="J105" t="str">
            <v>Yunak</v>
          </cell>
          <cell r="K105">
            <v>4076</v>
          </cell>
          <cell r="L105">
            <v>5.4</v>
          </cell>
          <cell r="M105">
            <v>22.02</v>
          </cell>
          <cell r="N105" t="str">
            <v>İPOTEKLİDRİ,25 YIL TAKYİTLİDİR</v>
          </cell>
          <cell r="O105">
            <v>2</v>
          </cell>
          <cell r="P105">
            <v>101</v>
          </cell>
          <cell r="S105">
            <v>101</v>
          </cell>
        </row>
        <row r="106">
          <cell r="C106">
            <v>102</v>
          </cell>
          <cell r="D106">
            <v>287</v>
          </cell>
          <cell r="E106">
            <v>4</v>
          </cell>
          <cell r="F106">
            <v>47963.51</v>
          </cell>
          <cell r="G106" t="str">
            <v>K30-a-09-a</v>
          </cell>
          <cell r="H106" t="str">
            <v>TARLA</v>
          </cell>
          <cell r="I106" t="str">
            <v>İSMET ALTIN</v>
          </cell>
          <cell r="J106" t="str">
            <v>Yunak</v>
          </cell>
          <cell r="K106">
            <v>2878</v>
          </cell>
          <cell r="L106">
            <v>7.2</v>
          </cell>
          <cell r="M106">
            <v>20.73</v>
          </cell>
          <cell r="O106">
            <v>2</v>
          </cell>
          <cell r="P106">
            <v>102</v>
          </cell>
          <cell r="S106">
            <v>102</v>
          </cell>
        </row>
        <row r="107">
          <cell r="C107">
            <v>103</v>
          </cell>
          <cell r="D107">
            <v>287</v>
          </cell>
          <cell r="E107">
            <v>5</v>
          </cell>
          <cell r="F107">
            <v>115744.02</v>
          </cell>
          <cell r="G107" t="str">
            <v>K30-a-09-a</v>
          </cell>
          <cell r="H107" t="str">
            <v>TARLA</v>
          </cell>
          <cell r="I107" t="str">
            <v>OSMAN DOĞAN</v>
          </cell>
          <cell r="J107" t="str">
            <v>Yunak</v>
          </cell>
          <cell r="K107">
            <v>6945</v>
          </cell>
          <cell r="L107">
            <v>5.4</v>
          </cell>
          <cell r="M107">
            <v>37.51</v>
          </cell>
          <cell r="O107">
            <v>2</v>
          </cell>
          <cell r="P107">
            <v>103</v>
          </cell>
          <cell r="S107">
            <v>103</v>
          </cell>
        </row>
        <row r="108">
          <cell r="C108">
            <v>104</v>
          </cell>
          <cell r="D108">
            <v>287</v>
          </cell>
          <cell r="E108">
            <v>6</v>
          </cell>
          <cell r="F108">
            <v>24036.42</v>
          </cell>
          <cell r="G108" t="str">
            <v>K30-a-09-a</v>
          </cell>
          <cell r="H108" t="str">
            <v>TARLA</v>
          </cell>
          <cell r="I108" t="str">
            <v>MALİYE HAZİNESİ </v>
          </cell>
          <cell r="J108" t="str">
            <v>Yunak</v>
          </cell>
          <cell r="K108">
            <v>31248</v>
          </cell>
          <cell r="L108">
            <v>10.8</v>
          </cell>
          <cell r="M108" t="str">
            <v>MUAF</v>
          </cell>
          <cell r="N108" t="str">
            <v>Bu parsel ALİ oğlu OSMAN DOĞAN'ın kullanımındadır.</v>
          </cell>
          <cell r="O108">
            <v>2</v>
          </cell>
          <cell r="P108">
            <v>104</v>
          </cell>
          <cell r="S108">
            <v>104</v>
          </cell>
        </row>
        <row r="109">
          <cell r="C109">
            <v>105</v>
          </cell>
          <cell r="D109">
            <v>287</v>
          </cell>
          <cell r="E109">
            <v>7</v>
          </cell>
          <cell r="F109">
            <v>1082.18</v>
          </cell>
          <cell r="G109" t="str">
            <v>K30-a-09-a-1-b</v>
          </cell>
          <cell r="H109" t="str">
            <v>HAM TOPRAK</v>
          </cell>
          <cell r="I109" t="str">
            <v>MALİYE HAZİNESİ </v>
          </cell>
          <cell r="J109" t="str">
            <v>Yunak</v>
          </cell>
          <cell r="K109">
            <v>65</v>
          </cell>
          <cell r="L109">
            <v>10.8</v>
          </cell>
          <cell r="M109" t="str">
            <v>MUAF</v>
          </cell>
          <cell r="O109">
            <v>2</v>
          </cell>
          <cell r="P109">
            <v>105</v>
          </cell>
          <cell r="S109">
            <v>105</v>
          </cell>
        </row>
        <row r="110">
          <cell r="C110">
            <v>106</v>
          </cell>
          <cell r="D110">
            <v>287</v>
          </cell>
          <cell r="E110">
            <v>8</v>
          </cell>
          <cell r="F110">
            <v>4483.81</v>
          </cell>
          <cell r="G110" t="str">
            <v>K30-a-09-a-1-b</v>
          </cell>
          <cell r="H110" t="str">
            <v>ARSA</v>
          </cell>
          <cell r="I110" t="str">
            <v>MALİYE HAZİNESİ </v>
          </cell>
          <cell r="J110" t="str">
            <v>Yunak Köy İçi</v>
          </cell>
          <cell r="K110">
            <v>270</v>
          </cell>
          <cell r="L110">
            <v>10.8</v>
          </cell>
          <cell r="M110" t="str">
            <v>MUAF</v>
          </cell>
          <cell r="N110" t="str">
            <v>Bu parsel ŞAKİR oğlu ALİ TOZOĞLU'nn kullanımındadır.</v>
          </cell>
          <cell r="O110">
            <v>2</v>
          </cell>
          <cell r="P110">
            <v>106</v>
          </cell>
          <cell r="S110">
            <v>106</v>
          </cell>
        </row>
        <row r="111">
          <cell r="C111">
            <v>107</v>
          </cell>
          <cell r="D111">
            <v>287</v>
          </cell>
          <cell r="E111">
            <v>9</v>
          </cell>
          <cell r="F111">
            <v>9722.74</v>
          </cell>
          <cell r="G111" t="str">
            <v>K30-a-09-a-1-b</v>
          </cell>
          <cell r="H111" t="str">
            <v>ARSA</v>
          </cell>
          <cell r="I111" t="str">
            <v>MALİYE HAZİNESİ </v>
          </cell>
          <cell r="J111" t="str">
            <v>Yunak Köy İçi</v>
          </cell>
          <cell r="K111">
            <v>12640</v>
          </cell>
          <cell r="L111">
            <v>10.8</v>
          </cell>
          <cell r="M111" t="str">
            <v>MUAF</v>
          </cell>
          <cell r="N111" t="str">
            <v>1) Bu parsel ALİ oğlu OSMAN DOĞAN'nın kullanımındadır.-2) Bu parsel üzerindeki Ev ve müştemilat OSMAN DOĞAN'a aittir.</v>
          </cell>
          <cell r="O111">
            <v>2</v>
          </cell>
          <cell r="P111">
            <v>107</v>
          </cell>
          <cell r="S111">
            <v>107</v>
          </cell>
        </row>
        <row r="112">
          <cell r="C112">
            <v>108</v>
          </cell>
          <cell r="D112">
            <v>287</v>
          </cell>
          <cell r="E112">
            <v>10</v>
          </cell>
          <cell r="F112">
            <v>2632.89</v>
          </cell>
          <cell r="G112" t="str">
            <v>K30-a-09-a-1-b</v>
          </cell>
          <cell r="H112" t="str">
            <v>ARSA</v>
          </cell>
          <cell r="I112" t="str">
            <v>MALİYE HAZİNESİ </v>
          </cell>
          <cell r="J112" t="str">
            <v>Yunak Köy İçi</v>
          </cell>
          <cell r="K112">
            <v>158</v>
          </cell>
          <cell r="L112">
            <v>10.8</v>
          </cell>
          <cell r="M112" t="str">
            <v>MUAF</v>
          </cell>
          <cell r="N112" t="str">
            <v>Bu parsel BİLAL oğlu MURAT DEMİRKAN'nn kullanımındadır.</v>
          </cell>
          <cell r="O112">
            <v>2</v>
          </cell>
          <cell r="P112">
            <v>108</v>
          </cell>
          <cell r="S112">
            <v>108</v>
          </cell>
        </row>
        <row r="113">
          <cell r="C113">
            <v>109</v>
          </cell>
          <cell r="D113">
            <v>287</v>
          </cell>
          <cell r="E113">
            <v>11</v>
          </cell>
          <cell r="F113">
            <v>4823.68</v>
          </cell>
          <cell r="G113" t="str">
            <v>K30-a-09-a-1-b</v>
          </cell>
          <cell r="H113" t="str">
            <v>ARSA</v>
          </cell>
          <cell r="I113" t="str">
            <v>MALİYE HAZİNESİ </v>
          </cell>
          <cell r="J113" t="str">
            <v>Yunak Köy İçi</v>
          </cell>
          <cell r="K113">
            <v>6271</v>
          </cell>
          <cell r="L113">
            <v>10.8</v>
          </cell>
          <cell r="M113" t="str">
            <v>MUAF</v>
          </cell>
          <cell r="N113" t="str">
            <v>1) Bu parsel SÜLEYMAN oğlu MUSTAFA DOĞAN'nın kullanımındadır.-2) Bu parsel üzerindeki Ev ve müştemilat MUSTAFA DOĞAN'a aittir.</v>
          </cell>
          <cell r="O113">
            <v>2</v>
          </cell>
          <cell r="P113">
            <v>109</v>
          </cell>
          <cell r="S113">
            <v>109</v>
          </cell>
        </row>
        <row r="114">
          <cell r="C114">
            <v>110</v>
          </cell>
          <cell r="D114">
            <v>287</v>
          </cell>
          <cell r="E114">
            <v>12</v>
          </cell>
          <cell r="F114">
            <v>2128.15</v>
          </cell>
          <cell r="G114" t="str">
            <v>K30-a-09-a-1-b</v>
          </cell>
          <cell r="H114" t="str">
            <v>ARSA</v>
          </cell>
          <cell r="I114" t="str">
            <v>MALİYE HAZİNESİ </v>
          </cell>
          <cell r="J114" t="str">
            <v>Yunak Köy İçi</v>
          </cell>
          <cell r="K114">
            <v>2767</v>
          </cell>
          <cell r="L114">
            <v>10.8</v>
          </cell>
          <cell r="M114" t="str">
            <v>MUAF</v>
          </cell>
          <cell r="N114" t="str">
            <v>1) Bu parsel İBRAHİM oğlu METE GÖRDOĞLU'nun kullanımındadır.-2) Bu parsel üzerindeki Ev ve müştemilat METE GÖRDOĞLU'na aittir.</v>
          </cell>
          <cell r="O114">
            <v>2</v>
          </cell>
          <cell r="P114">
            <v>110</v>
          </cell>
          <cell r="S114">
            <v>110</v>
          </cell>
        </row>
        <row r="115">
          <cell r="C115">
            <v>111</v>
          </cell>
          <cell r="D115">
            <v>287</v>
          </cell>
          <cell r="E115">
            <v>13</v>
          </cell>
          <cell r="F115">
            <v>2880.8</v>
          </cell>
          <cell r="G115" t="str">
            <v>K30-a-09-a-1-b</v>
          </cell>
          <cell r="H115" t="str">
            <v>ARSA</v>
          </cell>
          <cell r="I115" t="str">
            <v>MALİYE HAZİNESİ </v>
          </cell>
          <cell r="J115" t="str">
            <v>Yunak Köy İçi</v>
          </cell>
          <cell r="K115">
            <v>3746</v>
          </cell>
          <cell r="L115">
            <v>10.8</v>
          </cell>
          <cell r="M115" t="str">
            <v>MUAF</v>
          </cell>
          <cell r="N115" t="str">
            <v>1) Bu parsel BAYRAM oğlu HALİL DOĞAN'ın kullanımındadır.-2) Bu parsel üzerindeki Ev ve müştemilat HALİL DOĞAN'a aittir.</v>
          </cell>
          <cell r="O115">
            <v>2</v>
          </cell>
          <cell r="P115">
            <v>111</v>
          </cell>
          <cell r="S115">
            <v>111</v>
          </cell>
        </row>
        <row r="116">
          <cell r="C116">
            <v>112</v>
          </cell>
          <cell r="D116">
            <v>287</v>
          </cell>
          <cell r="E116">
            <v>14</v>
          </cell>
          <cell r="F116">
            <v>12628.27</v>
          </cell>
          <cell r="G116" t="str">
            <v>K30-a-09-a-2-a</v>
          </cell>
          <cell r="H116" t="str">
            <v>ARSA</v>
          </cell>
          <cell r="I116" t="str">
            <v>MALİYE HAZİNESİ </v>
          </cell>
          <cell r="J116" t="str">
            <v>Yunak Köy İçi</v>
          </cell>
          <cell r="K116">
            <v>16417</v>
          </cell>
          <cell r="L116">
            <v>10.8</v>
          </cell>
          <cell r="M116" t="str">
            <v>MUAF</v>
          </cell>
          <cell r="N116" t="str">
            <v>1) Bu parsel BAYRAM oğlu MEHMET KAYA'nın kullanımındadır.-2) Bu parsel üzerindeki Ev ve müştemilat MEHMET KAYA'ya aittir.</v>
          </cell>
          <cell r="O116">
            <v>2</v>
          </cell>
          <cell r="P116">
            <v>112</v>
          </cell>
          <cell r="S116">
            <v>112</v>
          </cell>
        </row>
        <row r="117">
          <cell r="C117">
            <v>113</v>
          </cell>
          <cell r="D117">
            <v>287</v>
          </cell>
          <cell r="E117">
            <v>15</v>
          </cell>
          <cell r="F117">
            <v>4976.63</v>
          </cell>
          <cell r="G117" t="str">
            <v>K30-a-09-a-1-b</v>
          </cell>
          <cell r="H117" t="str">
            <v>ARSA</v>
          </cell>
          <cell r="I117" t="str">
            <v>MALİYE HAZİNESİ </v>
          </cell>
          <cell r="J117" t="str">
            <v>Yunak Köy İçi</v>
          </cell>
          <cell r="K117">
            <v>6470</v>
          </cell>
          <cell r="L117">
            <v>10.8</v>
          </cell>
          <cell r="M117" t="str">
            <v>MUAF</v>
          </cell>
          <cell r="N117" t="str">
            <v>1) Bu parsel HÜSEYİN oğlu ŞAKİR TİTREK'in kullanımındadır.-2) Bu parsel üzerindeki Ev ve müştemilat ŞAKİR TİTREK'e aittir.</v>
          </cell>
          <cell r="O117">
            <v>2</v>
          </cell>
          <cell r="P117">
            <v>113</v>
          </cell>
          <cell r="S117">
            <v>113</v>
          </cell>
        </row>
        <row r="118">
          <cell r="C118">
            <v>114</v>
          </cell>
          <cell r="D118">
            <v>287</v>
          </cell>
          <cell r="E118">
            <v>16</v>
          </cell>
          <cell r="F118">
            <v>2074.52</v>
          </cell>
          <cell r="G118" t="str">
            <v>K30-a-09-a-1-b</v>
          </cell>
          <cell r="H118" t="str">
            <v>ARSA</v>
          </cell>
          <cell r="I118" t="str">
            <v>MALİYE HAZİNESİ </v>
          </cell>
          <cell r="J118" t="str">
            <v>Yunak Köy İçi</v>
          </cell>
          <cell r="K118">
            <v>2697</v>
          </cell>
          <cell r="L118">
            <v>10.8</v>
          </cell>
          <cell r="M118" t="str">
            <v>MUAF</v>
          </cell>
          <cell r="N118" t="str">
            <v>Bu parsel ÖMER oğlu MUSTAFA KAYA'nın kullanımındadır.</v>
          </cell>
          <cell r="O118">
            <v>2</v>
          </cell>
          <cell r="P118">
            <v>114</v>
          </cell>
          <cell r="S118">
            <v>114</v>
          </cell>
        </row>
        <row r="119">
          <cell r="C119">
            <v>115</v>
          </cell>
          <cell r="D119">
            <v>287</v>
          </cell>
          <cell r="E119">
            <v>17</v>
          </cell>
          <cell r="F119">
            <v>167404.35</v>
          </cell>
          <cell r="G119" t="str">
            <v>K30-a-09-a-2-a</v>
          </cell>
          <cell r="H119" t="str">
            <v>HAM TOPRAK</v>
          </cell>
          <cell r="I119" t="str">
            <v>MALİYE HAZİNESİ </v>
          </cell>
          <cell r="J119" t="str">
            <v>Yunak Köy İçi</v>
          </cell>
          <cell r="K119">
            <v>10045</v>
          </cell>
          <cell r="L119">
            <v>10.8</v>
          </cell>
          <cell r="M119" t="str">
            <v>MUAF</v>
          </cell>
          <cell r="O119">
            <v>2</v>
          </cell>
          <cell r="P119">
            <v>115</v>
          </cell>
          <cell r="S119">
            <v>115</v>
          </cell>
        </row>
        <row r="120">
          <cell r="C120">
            <v>116</v>
          </cell>
          <cell r="D120">
            <v>287</v>
          </cell>
          <cell r="E120">
            <v>18</v>
          </cell>
          <cell r="F120">
            <v>3175.6</v>
          </cell>
          <cell r="G120" t="str">
            <v>K30-a-09-a-1-b</v>
          </cell>
          <cell r="H120" t="str">
            <v>ARSA</v>
          </cell>
          <cell r="I120" t="str">
            <v>MALİYE HAZİNESİ </v>
          </cell>
          <cell r="J120" t="str">
            <v>Yunak Köy İçi</v>
          </cell>
          <cell r="K120">
            <v>4129</v>
          </cell>
          <cell r="L120">
            <v>10.8</v>
          </cell>
          <cell r="M120" t="str">
            <v>MUAF</v>
          </cell>
          <cell r="N120" t="str">
            <v>Bu parsel BİLAL oğlu RECEP BULDUK'un kullanımındadır.</v>
          </cell>
          <cell r="O120">
            <v>2</v>
          </cell>
          <cell r="P120">
            <v>116</v>
          </cell>
          <cell r="S120">
            <v>116</v>
          </cell>
        </row>
        <row r="121">
          <cell r="C121">
            <v>117</v>
          </cell>
          <cell r="D121">
            <v>287</v>
          </cell>
          <cell r="E121">
            <v>19</v>
          </cell>
          <cell r="F121">
            <v>3137.56</v>
          </cell>
          <cell r="G121" t="str">
            <v>K30-a-09-a-1-b</v>
          </cell>
          <cell r="H121" t="str">
            <v>ARSA</v>
          </cell>
          <cell r="I121" t="str">
            <v>MALİYE HAZİNESİ </v>
          </cell>
          <cell r="J121" t="str">
            <v>Yunak Köy İçi</v>
          </cell>
          <cell r="K121">
            <v>4079</v>
          </cell>
          <cell r="L121">
            <v>10.8</v>
          </cell>
          <cell r="M121" t="str">
            <v>MUAF</v>
          </cell>
          <cell r="N121" t="str">
            <v>Bu parsel BİLAL oğlu MUTAFA BULDUK'un kullanımındadır.</v>
          </cell>
          <cell r="O121">
            <v>2</v>
          </cell>
          <cell r="P121">
            <v>117</v>
          </cell>
          <cell r="S121">
            <v>117</v>
          </cell>
        </row>
        <row r="122">
          <cell r="C122">
            <v>118</v>
          </cell>
          <cell r="D122">
            <v>287</v>
          </cell>
          <cell r="E122">
            <v>20</v>
          </cell>
          <cell r="F122">
            <v>2996</v>
          </cell>
          <cell r="G122" t="str">
            <v>K30-a-09-a-1-b</v>
          </cell>
          <cell r="H122" t="str">
            <v>ARSA</v>
          </cell>
          <cell r="I122" t="str">
            <v>MALİYE HAZİNESİ </v>
          </cell>
          <cell r="J122" t="str">
            <v>Yunak Köy İçi</v>
          </cell>
          <cell r="K122">
            <v>3895</v>
          </cell>
          <cell r="L122">
            <v>10.8</v>
          </cell>
          <cell r="M122" t="str">
            <v>MUAF</v>
          </cell>
          <cell r="N122" t="str">
            <v>1) Bu parsel MEHMET oğlu ÇAVUŞ ÇELİK'in kullanımındadır.-2) Bu parsel üzerindeki Ev ve müştemilat ÇAVUŞ ÇELİK'e aittir.</v>
          </cell>
          <cell r="O122">
            <v>2</v>
          </cell>
          <cell r="P122">
            <v>118</v>
          </cell>
          <cell r="S122">
            <v>118</v>
          </cell>
        </row>
        <row r="123">
          <cell r="C123">
            <v>119</v>
          </cell>
          <cell r="D123">
            <v>287</v>
          </cell>
          <cell r="E123">
            <v>21</v>
          </cell>
          <cell r="F123">
            <v>986.89</v>
          </cell>
          <cell r="G123" t="str">
            <v>K30-a-09-a-2-a</v>
          </cell>
          <cell r="H123" t="str">
            <v>ARSA</v>
          </cell>
          <cell r="I123" t="str">
            <v>MALİYE HAZİNESİ </v>
          </cell>
          <cell r="J123" t="str">
            <v>Yunak Köy İçi</v>
          </cell>
          <cell r="K123">
            <v>1283</v>
          </cell>
          <cell r="L123">
            <v>10.8</v>
          </cell>
          <cell r="M123" t="str">
            <v>MUAF</v>
          </cell>
          <cell r="N123" t="str">
            <v>1) Bu parsel İBRAHİM oğlu ATİLLA GÖRDOĞLU'nun kullanımındadır.-2) Bu parsel üzerindeki Kuyu ATİLLA GÖRDOĞLU'na aittir.</v>
          </cell>
          <cell r="O123">
            <v>2</v>
          </cell>
          <cell r="P123">
            <v>119</v>
          </cell>
          <cell r="S123">
            <v>119</v>
          </cell>
        </row>
        <row r="124">
          <cell r="C124">
            <v>120</v>
          </cell>
          <cell r="D124">
            <v>287</v>
          </cell>
          <cell r="E124">
            <v>22</v>
          </cell>
          <cell r="F124">
            <v>2716.09</v>
          </cell>
          <cell r="G124" t="str">
            <v>K30-a-04-d-3-d</v>
          </cell>
          <cell r="H124" t="str">
            <v>ARSA</v>
          </cell>
          <cell r="I124" t="str">
            <v>MALİYE HAZİNESİ </v>
          </cell>
          <cell r="J124" t="str">
            <v>Yunak Köy İçi</v>
          </cell>
          <cell r="K124">
            <v>3531</v>
          </cell>
          <cell r="L124">
            <v>10.8</v>
          </cell>
          <cell r="M124" t="str">
            <v>MUAF</v>
          </cell>
          <cell r="N124" t="str">
            <v>1) Bu parsel ALİ oğlu SÜLEYMAN DEVECİ'nin kullanımındadır.-2) Bu parsel üzerindeki Ev ve müştemilat SÜLEYMAN DEVECİ'ye aittir.</v>
          </cell>
          <cell r="O124">
            <v>2</v>
          </cell>
          <cell r="P124">
            <v>120</v>
          </cell>
          <cell r="S124">
            <v>120</v>
          </cell>
        </row>
        <row r="125">
          <cell r="C125">
            <v>121</v>
          </cell>
          <cell r="D125">
            <v>287</v>
          </cell>
          <cell r="E125">
            <v>23</v>
          </cell>
          <cell r="F125">
            <v>2683.19</v>
          </cell>
          <cell r="G125" t="str">
            <v>K30-a-09-a-2-a</v>
          </cell>
          <cell r="H125" t="str">
            <v>ARSA</v>
          </cell>
          <cell r="I125" t="str">
            <v>MALİYE HAZİNESİ </v>
          </cell>
          <cell r="J125" t="str">
            <v>Yunak Köy İçi</v>
          </cell>
          <cell r="K125">
            <v>3489</v>
          </cell>
          <cell r="L125">
            <v>10.8</v>
          </cell>
          <cell r="M125" t="str">
            <v>MUAF</v>
          </cell>
          <cell r="N125" t="str">
            <v>1) Bu parsel ARİF oğlu MEHMET KURT'un kullanımındadır.-2) Bu parsel üzerindeki Ev ve müştemilat MEHMET KURT'a aittir.</v>
          </cell>
          <cell r="O125">
            <v>2</v>
          </cell>
          <cell r="P125">
            <v>121</v>
          </cell>
          <cell r="S125">
            <v>121</v>
          </cell>
        </row>
        <row r="126">
          <cell r="C126">
            <v>122</v>
          </cell>
          <cell r="D126">
            <v>287</v>
          </cell>
          <cell r="E126">
            <v>24</v>
          </cell>
          <cell r="F126">
            <v>2915.82</v>
          </cell>
          <cell r="G126" t="str">
            <v>K30-a-09-a-2-a</v>
          </cell>
          <cell r="H126" t="str">
            <v>Kagir Ev, Mutfak, Müştemilat ve Arsası</v>
          </cell>
          <cell r="I126" t="str">
            <v>MEHMET KURT</v>
          </cell>
          <cell r="J126" t="str">
            <v>Yunak Köy İçi</v>
          </cell>
          <cell r="K126">
            <v>31791</v>
          </cell>
          <cell r="L126">
            <v>10.8</v>
          </cell>
          <cell r="M126">
            <v>343.35</v>
          </cell>
          <cell r="O126">
            <v>2</v>
          </cell>
          <cell r="P126">
            <v>122</v>
          </cell>
          <cell r="S126">
            <v>122</v>
          </cell>
        </row>
        <row r="127">
          <cell r="C127">
            <v>123</v>
          </cell>
          <cell r="D127">
            <v>287</v>
          </cell>
          <cell r="E127">
            <v>25</v>
          </cell>
          <cell r="F127">
            <v>4810.62</v>
          </cell>
          <cell r="G127" t="str">
            <v>K30-a-09-a-2-a</v>
          </cell>
          <cell r="H127" t="str">
            <v>Kagir Ev, Kerpiç Ev, Mutfak, Ahır, Samanlık ve Arsası</v>
          </cell>
          <cell r="I127" t="str">
            <v>ATİLLA GÖRDOĞLU</v>
          </cell>
          <cell r="J127" t="str">
            <v>Yunak Köy İçi</v>
          </cell>
          <cell r="K127">
            <v>51254</v>
          </cell>
          <cell r="L127">
            <v>7.2</v>
          </cell>
          <cell r="M127">
            <v>369.03</v>
          </cell>
          <cell r="O127">
            <v>2</v>
          </cell>
          <cell r="P127">
            <v>123</v>
          </cell>
          <cell r="S127">
            <v>123</v>
          </cell>
        </row>
        <row r="128">
          <cell r="C128">
            <v>124</v>
          </cell>
          <cell r="D128">
            <v>287</v>
          </cell>
          <cell r="E128">
            <v>26</v>
          </cell>
          <cell r="F128">
            <v>3092.83</v>
          </cell>
          <cell r="G128" t="str">
            <v>K30-a-09-a-2-a</v>
          </cell>
          <cell r="H128" t="str">
            <v>Kagir Ev, Mutfak, Ahır, Samanlık ve Arsası</v>
          </cell>
          <cell r="I128" t="str">
            <v>NEBİ DEMİRCİ</v>
          </cell>
          <cell r="J128" t="str">
            <v>Yunak Köy İçi</v>
          </cell>
          <cell r="K128">
            <v>39021</v>
          </cell>
          <cell r="L128">
            <v>10.8</v>
          </cell>
          <cell r="M128">
            <v>421.43</v>
          </cell>
          <cell r="O128">
            <v>2</v>
          </cell>
          <cell r="P128">
            <v>124</v>
          </cell>
          <cell r="S128">
            <v>124</v>
          </cell>
        </row>
        <row r="129">
          <cell r="C129">
            <v>125</v>
          </cell>
          <cell r="D129">
            <v>287</v>
          </cell>
          <cell r="E129">
            <v>27</v>
          </cell>
          <cell r="F129">
            <v>2158.38</v>
          </cell>
          <cell r="G129" t="str">
            <v>K30-a-09-a-2-a</v>
          </cell>
          <cell r="H129" t="str">
            <v>HAM TOPRAK</v>
          </cell>
          <cell r="I129" t="str">
            <v>MALİYE HAZİNESİ </v>
          </cell>
          <cell r="J129" t="str">
            <v>Yunak Köy İçi</v>
          </cell>
          <cell r="K129">
            <v>2806</v>
          </cell>
          <cell r="L129">
            <v>10.8</v>
          </cell>
          <cell r="M129" t="str">
            <v>MUAF</v>
          </cell>
          <cell r="O129">
            <v>2</v>
          </cell>
          <cell r="P129">
            <v>125</v>
          </cell>
          <cell r="S129">
            <v>125</v>
          </cell>
        </row>
        <row r="130">
          <cell r="C130">
            <v>126</v>
          </cell>
          <cell r="D130">
            <v>287</v>
          </cell>
          <cell r="E130">
            <v>28</v>
          </cell>
          <cell r="F130">
            <v>2029.71</v>
          </cell>
          <cell r="G130" t="str">
            <v>K30-a-09-a-2-a</v>
          </cell>
          <cell r="H130" t="str">
            <v>ARSA</v>
          </cell>
          <cell r="I130" t="str">
            <v>MALİYE HAZİNESİ </v>
          </cell>
          <cell r="J130" t="str">
            <v>Yunak Köy İçi</v>
          </cell>
          <cell r="K130">
            <v>2639</v>
          </cell>
          <cell r="L130">
            <v>10.8</v>
          </cell>
          <cell r="M130" t="str">
            <v>MUAF</v>
          </cell>
          <cell r="N130" t="str">
            <v>1) Bu parsel MUSTAFA oğlu ALİ DOĞAN'ın kullanımındadır.-2) Bu parsel üzerindeki Ev ve müştemilat ALİ DOĞAN'a aittir.</v>
          </cell>
          <cell r="O130">
            <v>2</v>
          </cell>
          <cell r="P130">
            <v>126</v>
          </cell>
          <cell r="S130">
            <v>126</v>
          </cell>
        </row>
        <row r="131">
          <cell r="C131">
            <v>127</v>
          </cell>
          <cell r="D131">
            <v>287</v>
          </cell>
          <cell r="E131">
            <v>29</v>
          </cell>
          <cell r="F131">
            <v>3906.41</v>
          </cell>
          <cell r="G131" t="str">
            <v>K30-a-09-a-2-a</v>
          </cell>
          <cell r="H131" t="str">
            <v>Kerpiç Ev, Ambar, Dört adet Ahır, Samanlık ve Arsası</v>
          </cell>
          <cell r="I131" t="str">
            <v>ALİ DOĞAN</v>
          </cell>
          <cell r="J131" t="str">
            <v>Yunak Köy İçi</v>
          </cell>
          <cell r="K131">
            <v>45079</v>
          </cell>
          <cell r="L131">
            <v>7.2</v>
          </cell>
          <cell r="M131">
            <v>324.57</v>
          </cell>
          <cell r="O131">
            <v>2</v>
          </cell>
          <cell r="P131">
            <v>127</v>
          </cell>
          <cell r="S131">
            <v>127</v>
          </cell>
        </row>
        <row r="132">
          <cell r="C132">
            <v>128</v>
          </cell>
          <cell r="D132">
            <v>287</v>
          </cell>
          <cell r="E132">
            <v>30</v>
          </cell>
          <cell r="F132">
            <v>4913.23</v>
          </cell>
          <cell r="G132" t="str">
            <v>K30-a-09-a-2-a</v>
          </cell>
          <cell r="H132" t="str">
            <v>Kerpiç Ev, Mutfak, Ahır, Samanlık ve Arsası</v>
          </cell>
          <cell r="I132" t="str">
            <v>BİLAL MUSAOĞULLARI</v>
          </cell>
          <cell r="J132" t="str">
            <v>Yunak Köy İçi</v>
          </cell>
          <cell r="K132">
            <v>31388</v>
          </cell>
          <cell r="L132">
            <v>10.8</v>
          </cell>
          <cell r="M132">
            <v>339</v>
          </cell>
          <cell r="O132">
            <v>2</v>
          </cell>
          <cell r="P132">
            <v>128</v>
          </cell>
          <cell r="S132">
            <v>128</v>
          </cell>
        </row>
        <row r="133">
          <cell r="C133">
            <v>129</v>
          </cell>
          <cell r="D133">
            <v>287</v>
          </cell>
          <cell r="E133">
            <v>31</v>
          </cell>
          <cell r="F133">
            <v>3490.1</v>
          </cell>
          <cell r="G133" t="str">
            <v>K30-a-09-a-2-a</v>
          </cell>
          <cell r="H133" t="str">
            <v>ARSA</v>
          </cell>
          <cell r="I133" t="str">
            <v>MALİYE HAZİNESİ </v>
          </cell>
          <cell r="J133" t="str">
            <v>Yunak Köy İçi</v>
          </cell>
          <cell r="K133">
            <v>4538</v>
          </cell>
          <cell r="L133">
            <v>10.8</v>
          </cell>
          <cell r="M133" t="str">
            <v>MUAF</v>
          </cell>
          <cell r="N133" t="str">
            <v>1) Bu parsel MEHMET oğlu MÜŞTAK KAYA'nın kullanımındadır.-2) Bu parsel üzerindeki Ev. MÜŞTAK KAYA'ya aittir.</v>
          </cell>
          <cell r="O133">
            <v>2</v>
          </cell>
          <cell r="P133">
            <v>129</v>
          </cell>
          <cell r="S133">
            <v>129</v>
          </cell>
        </row>
        <row r="134">
          <cell r="C134">
            <v>130</v>
          </cell>
          <cell r="D134">
            <v>287</v>
          </cell>
          <cell r="E134">
            <v>32</v>
          </cell>
          <cell r="F134">
            <v>3487.24</v>
          </cell>
          <cell r="G134" t="str">
            <v>K30-a-09-a-2-a</v>
          </cell>
          <cell r="H134" t="str">
            <v>ARSA</v>
          </cell>
          <cell r="I134" t="str">
            <v>MALİYE HAZİNESİ </v>
          </cell>
          <cell r="J134" t="str">
            <v>Yunak Köy İçi</v>
          </cell>
          <cell r="K134">
            <v>4534</v>
          </cell>
          <cell r="L134">
            <v>10.8</v>
          </cell>
          <cell r="M134" t="str">
            <v>MUAF</v>
          </cell>
          <cell r="N134" t="str">
            <v>1) Bu parsel MUSTAFA oğlu ENDER DOĞAN'nın kullanımındadır.-2) Bu parsel üzerindeki Ev ve müştemilat ENDER DOĞAN'a aittir.</v>
          </cell>
          <cell r="O134">
            <v>2</v>
          </cell>
          <cell r="P134">
            <v>130</v>
          </cell>
          <cell r="S134">
            <v>130</v>
          </cell>
        </row>
        <row r="135">
          <cell r="C135">
            <v>131</v>
          </cell>
          <cell r="D135">
            <v>287</v>
          </cell>
          <cell r="E135">
            <v>33</v>
          </cell>
          <cell r="F135">
            <v>4272</v>
          </cell>
          <cell r="G135" t="str">
            <v>K30-a-09-a-2-a</v>
          </cell>
          <cell r="H135" t="str">
            <v>Kagir Ev, Kerpiç Ev, Mutfak, Ahır, Samanlık ve Arsası</v>
          </cell>
          <cell r="I135" t="str">
            <v>BAYRAM DOĞAN</v>
          </cell>
          <cell r="J135" t="str">
            <v>Yunak Köy İçi</v>
          </cell>
          <cell r="K135">
            <v>50554</v>
          </cell>
          <cell r="L135">
            <v>9</v>
          </cell>
          <cell r="M135">
            <v>454.99</v>
          </cell>
          <cell r="O135">
            <v>2</v>
          </cell>
          <cell r="P135">
            <v>131</v>
          </cell>
          <cell r="S135">
            <v>131</v>
          </cell>
        </row>
        <row r="136">
          <cell r="C136">
            <v>132</v>
          </cell>
          <cell r="D136">
            <v>288</v>
          </cell>
          <cell r="E136">
            <v>1</v>
          </cell>
          <cell r="F136">
            <v>9244.05</v>
          </cell>
          <cell r="G136" t="str">
            <v>K30-a-03-c</v>
          </cell>
          <cell r="H136" t="str">
            <v>TARLA</v>
          </cell>
          <cell r="I136" t="str">
            <v>ZİNCİRLİKUYU BELEDİYESİ TÜZEL KİŞİLİĞİ </v>
          </cell>
          <cell r="J136" t="str">
            <v>Yunak</v>
          </cell>
          <cell r="K136">
            <v>555</v>
          </cell>
          <cell r="L136">
            <v>10.8</v>
          </cell>
          <cell r="M136" t="str">
            <v>MUAF</v>
          </cell>
          <cell r="N136" t="str">
            <v>Bulduk oğlu Raşit Dölcü'nün kullanımındadır.</v>
          </cell>
          <cell r="O136">
            <v>2</v>
          </cell>
          <cell r="P136">
            <v>132</v>
          </cell>
          <cell r="S136">
            <v>132</v>
          </cell>
        </row>
        <row r="137">
          <cell r="C137">
            <v>133</v>
          </cell>
          <cell r="D137">
            <v>288</v>
          </cell>
          <cell r="E137">
            <v>2</v>
          </cell>
          <cell r="F137">
            <v>71251.09</v>
          </cell>
          <cell r="G137" t="str">
            <v>K30-a-03-c</v>
          </cell>
          <cell r="H137" t="str">
            <v>TARLA</v>
          </cell>
          <cell r="I137" t="str">
            <v>RAŞİT DÖLCÜ</v>
          </cell>
          <cell r="J137" t="str">
            <v>Yunak</v>
          </cell>
          <cell r="K137">
            <v>4276</v>
          </cell>
          <cell r="L137">
            <v>5.4</v>
          </cell>
          <cell r="M137">
            <v>23.1</v>
          </cell>
          <cell r="O137">
            <v>2</v>
          </cell>
          <cell r="P137">
            <v>133</v>
          </cell>
          <cell r="S137">
            <v>133</v>
          </cell>
        </row>
        <row r="138">
          <cell r="C138">
            <v>134</v>
          </cell>
          <cell r="D138">
            <v>288</v>
          </cell>
          <cell r="E138">
            <v>3</v>
          </cell>
          <cell r="F138">
            <v>60000.57</v>
          </cell>
          <cell r="G138" t="str">
            <v>K30-a-04-d</v>
          </cell>
          <cell r="H138" t="str">
            <v>TARLA</v>
          </cell>
          <cell r="I138" t="str">
            <v>YILMAZ ATAKAN</v>
          </cell>
          <cell r="J138" t="str">
            <v>Yunak</v>
          </cell>
          <cell r="K138">
            <v>3601</v>
          </cell>
          <cell r="L138">
            <v>5.4</v>
          </cell>
          <cell r="M138">
            <v>19.45</v>
          </cell>
          <cell r="O138">
            <v>2</v>
          </cell>
          <cell r="P138">
            <v>134</v>
          </cell>
          <cell r="S138">
            <v>134</v>
          </cell>
        </row>
        <row r="139">
          <cell r="C139">
            <v>135</v>
          </cell>
          <cell r="D139">
            <v>288</v>
          </cell>
          <cell r="E139">
            <v>4</v>
          </cell>
          <cell r="F139">
            <v>189999.99</v>
          </cell>
          <cell r="G139" t="str">
            <v>K30-a-04-d</v>
          </cell>
          <cell r="H139" t="str">
            <v>TARLA</v>
          </cell>
          <cell r="I139" t="str">
            <v>ŞEVKET ALTIN</v>
          </cell>
          <cell r="J139" t="str">
            <v>Yunak</v>
          </cell>
          <cell r="K139">
            <v>11400</v>
          </cell>
          <cell r="L139">
            <v>9</v>
          </cell>
          <cell r="M139">
            <v>102.6</v>
          </cell>
          <cell r="O139">
            <v>2</v>
          </cell>
          <cell r="P139">
            <v>135</v>
          </cell>
          <cell r="S139">
            <v>135</v>
          </cell>
        </row>
        <row r="140">
          <cell r="C140">
            <v>136</v>
          </cell>
          <cell r="D140">
            <v>288</v>
          </cell>
          <cell r="E140">
            <v>5</v>
          </cell>
          <cell r="F140">
            <v>22741.83</v>
          </cell>
          <cell r="G140" t="str">
            <v>K30-a-04-d</v>
          </cell>
          <cell r="H140" t="str">
            <v>TARLA</v>
          </cell>
          <cell r="I140" t="str">
            <v>ESME ŞİMŞEK</v>
          </cell>
          <cell r="J140" t="str">
            <v>Yunak</v>
          </cell>
          <cell r="K140">
            <v>1365</v>
          </cell>
          <cell r="L140">
            <v>5.4</v>
          </cell>
          <cell r="M140">
            <v>7.38</v>
          </cell>
          <cell r="N140" t="str">
            <v>İPOTEKLİDRİ,25 YIL TAKYİTLİDİR</v>
          </cell>
          <cell r="O140">
            <v>2</v>
          </cell>
          <cell r="P140">
            <v>136</v>
          </cell>
          <cell r="S140">
            <v>136</v>
          </cell>
        </row>
        <row r="141">
          <cell r="C141">
            <v>137</v>
          </cell>
          <cell r="D141">
            <v>288</v>
          </cell>
          <cell r="E141">
            <v>6</v>
          </cell>
          <cell r="F141">
            <v>22753.8</v>
          </cell>
          <cell r="G141" t="str">
            <v>K30-a-04-d</v>
          </cell>
          <cell r="H141" t="str">
            <v>TARLA</v>
          </cell>
          <cell r="I141" t="str">
            <v>BEDİHE KURT</v>
          </cell>
          <cell r="J141" t="str">
            <v>Yunak</v>
          </cell>
          <cell r="K141">
            <v>1366</v>
          </cell>
          <cell r="L141">
            <v>5.4</v>
          </cell>
          <cell r="M141">
            <v>7.38</v>
          </cell>
          <cell r="N141" t="str">
            <v>İPOTEKLİDRİ,25 YIL TAKYİTLİDİR</v>
          </cell>
          <cell r="O141">
            <v>2</v>
          </cell>
          <cell r="P141">
            <v>137</v>
          </cell>
          <cell r="S141">
            <v>137</v>
          </cell>
        </row>
        <row r="142">
          <cell r="C142">
            <v>138</v>
          </cell>
          <cell r="D142">
            <v>288</v>
          </cell>
          <cell r="E142">
            <v>7</v>
          </cell>
          <cell r="F142">
            <v>91004.37</v>
          </cell>
          <cell r="G142" t="str">
            <v>K30-a-04-d</v>
          </cell>
          <cell r="H142" t="str">
            <v>TARLA</v>
          </cell>
          <cell r="I142" t="str">
            <v>MEHMET DEVECİ</v>
          </cell>
          <cell r="J142" t="str">
            <v>Yunak</v>
          </cell>
          <cell r="K142">
            <v>5461</v>
          </cell>
          <cell r="L142">
            <v>5.4</v>
          </cell>
          <cell r="M142">
            <v>29.49</v>
          </cell>
          <cell r="N142" t="str">
            <v>İPOTEKLİDRİ,25 YIL TAKYİTLİDİR</v>
          </cell>
          <cell r="O142">
            <v>2</v>
          </cell>
          <cell r="P142">
            <v>138</v>
          </cell>
          <cell r="S142">
            <v>138</v>
          </cell>
        </row>
        <row r="143">
          <cell r="C143">
            <v>139</v>
          </cell>
          <cell r="D143">
            <v>288</v>
          </cell>
          <cell r="E143">
            <v>8</v>
          </cell>
          <cell r="F143">
            <v>4305.72</v>
          </cell>
          <cell r="G143" t="str">
            <v>K30-a-04-d-4-c</v>
          </cell>
          <cell r="H143" t="str">
            <v>TARLA</v>
          </cell>
          <cell r="I143" t="str">
            <v>MALİYE HAZİNESİ </v>
          </cell>
          <cell r="J143" t="str">
            <v>Yunak</v>
          </cell>
          <cell r="K143">
            <v>259</v>
          </cell>
          <cell r="L143">
            <v>10.8</v>
          </cell>
          <cell r="M143" t="str">
            <v>MUAF</v>
          </cell>
          <cell r="N143" t="str">
            <v>Bu parsel SÜLEYMAN oğlu MEHMET DEVECİ'nin kullanımındadır.</v>
          </cell>
          <cell r="O143">
            <v>2</v>
          </cell>
          <cell r="P143">
            <v>139</v>
          </cell>
          <cell r="S143">
            <v>139</v>
          </cell>
        </row>
        <row r="144">
          <cell r="C144">
            <v>140</v>
          </cell>
          <cell r="D144">
            <v>288</v>
          </cell>
          <cell r="E144">
            <v>9</v>
          </cell>
          <cell r="F144">
            <v>17931.14</v>
          </cell>
          <cell r="G144" t="str">
            <v>K30-a-04-d-3-d</v>
          </cell>
          <cell r="H144" t="str">
            <v>TARLA</v>
          </cell>
          <cell r="I144" t="str">
            <v>MALİYE HAZİNESİ </v>
          </cell>
          <cell r="J144" t="str">
            <v>Yunak</v>
          </cell>
          <cell r="K144">
            <v>1076</v>
          </cell>
          <cell r="L144">
            <v>10.8</v>
          </cell>
          <cell r="M144" t="str">
            <v>MUAF</v>
          </cell>
          <cell r="N144" t="str">
            <v>Bu parsel BEKİR oğlu ŞEVKET ALTIN'ın kullanımındadır.</v>
          </cell>
          <cell r="O144">
            <v>2</v>
          </cell>
          <cell r="P144">
            <v>140</v>
          </cell>
          <cell r="S144">
            <v>140</v>
          </cell>
        </row>
        <row r="145">
          <cell r="C145">
            <v>141</v>
          </cell>
          <cell r="D145">
            <v>288</v>
          </cell>
          <cell r="E145">
            <v>10</v>
          </cell>
          <cell r="F145">
            <v>24793</v>
          </cell>
          <cell r="G145" t="str">
            <v>K30-a-04-d-3-d</v>
          </cell>
          <cell r="H145" t="str">
            <v>HAM TOPRAK</v>
          </cell>
          <cell r="I145" t="str">
            <v>MALİYE HAZİNESİ </v>
          </cell>
          <cell r="J145" t="str">
            <v>Yunak</v>
          </cell>
          <cell r="K145">
            <v>1488</v>
          </cell>
          <cell r="L145">
            <v>10.8</v>
          </cell>
          <cell r="M145" t="str">
            <v>MUAF</v>
          </cell>
          <cell r="O145">
            <v>2</v>
          </cell>
          <cell r="P145">
            <v>141</v>
          </cell>
          <cell r="S145">
            <v>141</v>
          </cell>
        </row>
        <row r="146">
          <cell r="C146">
            <v>142</v>
          </cell>
          <cell r="D146">
            <v>288</v>
          </cell>
          <cell r="E146">
            <v>11</v>
          </cell>
          <cell r="F146">
            <v>5645</v>
          </cell>
          <cell r="G146" t="str">
            <v>K30-a-04-d-4-c</v>
          </cell>
          <cell r="H146" t="str">
            <v>Kerpiç Ev, Mutfak, Ahır, Müştemilat ve Arsası</v>
          </cell>
          <cell r="I146" t="str">
            <v>AHMET YILMAZ</v>
          </cell>
          <cell r="J146" t="str">
            <v>Yunak</v>
          </cell>
          <cell r="K146">
            <v>23339</v>
          </cell>
          <cell r="L146">
            <v>9</v>
          </cell>
          <cell r="M146">
            <v>210.06</v>
          </cell>
          <cell r="O146">
            <v>2</v>
          </cell>
          <cell r="P146">
            <v>142</v>
          </cell>
          <cell r="S146">
            <v>142</v>
          </cell>
        </row>
        <row r="147">
          <cell r="C147">
            <v>143</v>
          </cell>
          <cell r="D147">
            <v>289</v>
          </cell>
          <cell r="E147">
            <v>1</v>
          </cell>
          <cell r="F147">
            <v>75435.3</v>
          </cell>
          <cell r="G147" t="str">
            <v>K30-a-03-c</v>
          </cell>
          <cell r="H147" t="str">
            <v>TARLA</v>
          </cell>
          <cell r="I147" t="str">
            <v>NEBİ YILMAZ</v>
          </cell>
          <cell r="J147" t="str">
            <v>Çıngırlı Yolu</v>
          </cell>
          <cell r="K147">
            <v>4527</v>
          </cell>
          <cell r="L147">
            <v>5.4</v>
          </cell>
          <cell r="M147">
            <v>24.45</v>
          </cell>
          <cell r="O147">
            <v>2</v>
          </cell>
          <cell r="P147">
            <v>143</v>
          </cell>
          <cell r="S147">
            <v>143</v>
          </cell>
        </row>
        <row r="148">
          <cell r="C148">
            <v>144</v>
          </cell>
          <cell r="D148">
            <v>289</v>
          </cell>
          <cell r="E148">
            <v>2</v>
          </cell>
          <cell r="F148">
            <v>154667.87</v>
          </cell>
          <cell r="G148" t="str">
            <v>K30-a-03-c</v>
          </cell>
          <cell r="H148" t="str">
            <v>TARLA</v>
          </cell>
          <cell r="I148" t="str">
            <v>AHMET ŞİMŞEK</v>
          </cell>
          <cell r="J148" t="str">
            <v>Çıngırlı Yolu</v>
          </cell>
          <cell r="K148">
            <v>9281</v>
          </cell>
          <cell r="L148">
            <v>5.4</v>
          </cell>
          <cell r="M148">
            <v>50.12</v>
          </cell>
          <cell r="N148" t="str">
            <v>İPOTEKLİDRİ,25 YIL TAKYİTLİDİR</v>
          </cell>
          <cell r="O148">
            <v>2</v>
          </cell>
          <cell r="P148">
            <v>144</v>
          </cell>
          <cell r="S148">
            <v>144</v>
          </cell>
        </row>
        <row r="149">
          <cell r="C149">
            <v>145</v>
          </cell>
          <cell r="D149">
            <v>289</v>
          </cell>
          <cell r="E149">
            <v>3</v>
          </cell>
          <cell r="F149">
            <v>25835.94</v>
          </cell>
          <cell r="G149" t="str">
            <v>K30-a-03-c</v>
          </cell>
          <cell r="H149" t="str">
            <v>TARLA</v>
          </cell>
          <cell r="I149" t="str">
            <v>İBRAHİM GÜNDOĞDU</v>
          </cell>
          <cell r="J149" t="str">
            <v>Çıngırlı Yolu</v>
          </cell>
          <cell r="K149">
            <v>1551</v>
          </cell>
          <cell r="L149">
            <v>10.8</v>
          </cell>
          <cell r="M149">
            <v>16.76</v>
          </cell>
          <cell r="O149">
            <v>2</v>
          </cell>
          <cell r="P149">
            <v>145</v>
          </cell>
          <cell r="S149">
            <v>145</v>
          </cell>
        </row>
        <row r="150">
          <cell r="C150">
            <v>146</v>
          </cell>
          <cell r="D150">
            <v>289</v>
          </cell>
          <cell r="E150">
            <v>4</v>
          </cell>
          <cell r="F150">
            <v>69330.2</v>
          </cell>
          <cell r="G150" t="str">
            <v>K30-a-03-c</v>
          </cell>
          <cell r="H150" t="str">
            <v>TARLA</v>
          </cell>
          <cell r="I150" t="str">
            <v>İBRAHİM ARIKAN</v>
          </cell>
          <cell r="J150" t="str">
            <v>Yunak</v>
          </cell>
          <cell r="K150">
            <v>4160</v>
          </cell>
          <cell r="L150">
            <v>9</v>
          </cell>
          <cell r="M150">
            <v>37.44</v>
          </cell>
          <cell r="N150" t="str">
            <v>İPOTEKLİDİR</v>
          </cell>
          <cell r="O150">
            <v>2</v>
          </cell>
          <cell r="P150">
            <v>146</v>
          </cell>
          <cell r="S150">
            <v>146</v>
          </cell>
        </row>
        <row r="151">
          <cell r="C151">
            <v>147</v>
          </cell>
          <cell r="D151">
            <v>289</v>
          </cell>
          <cell r="E151">
            <v>5</v>
          </cell>
          <cell r="F151">
            <v>75211.61</v>
          </cell>
          <cell r="G151" t="str">
            <v>K30-a-03-c</v>
          </cell>
          <cell r="H151" t="str">
            <v>TARLA</v>
          </cell>
          <cell r="I151" t="str">
            <v>ALİ KOYUNCU</v>
          </cell>
          <cell r="J151" t="str">
            <v>Yunak</v>
          </cell>
          <cell r="K151">
            <v>4513</v>
          </cell>
          <cell r="L151">
            <v>9</v>
          </cell>
          <cell r="M151">
            <v>40.62</v>
          </cell>
          <cell r="O151">
            <v>2</v>
          </cell>
          <cell r="P151">
            <v>147</v>
          </cell>
          <cell r="S151">
            <v>147</v>
          </cell>
        </row>
        <row r="152">
          <cell r="C152">
            <v>148</v>
          </cell>
          <cell r="D152">
            <v>289</v>
          </cell>
          <cell r="E152">
            <v>6</v>
          </cell>
          <cell r="F152">
            <v>151954.7</v>
          </cell>
          <cell r="G152" t="str">
            <v>K30-a-03-c</v>
          </cell>
          <cell r="H152" t="str">
            <v>TARLA</v>
          </cell>
          <cell r="I152" t="str">
            <v>HATİCE ŞİMŞEK</v>
          </cell>
          <cell r="J152" t="str">
            <v>Yunak</v>
          </cell>
          <cell r="K152">
            <v>9118</v>
          </cell>
          <cell r="L152">
            <v>9</v>
          </cell>
          <cell r="M152">
            <v>82.07</v>
          </cell>
          <cell r="O152">
            <v>2</v>
          </cell>
          <cell r="P152">
            <v>148</v>
          </cell>
          <cell r="S152">
            <v>148</v>
          </cell>
        </row>
        <row r="153">
          <cell r="C153">
            <v>149</v>
          </cell>
          <cell r="D153">
            <v>289</v>
          </cell>
          <cell r="E153">
            <v>7</v>
          </cell>
          <cell r="F153">
            <v>29199.85</v>
          </cell>
          <cell r="G153" t="str">
            <v>K30-a-03-c</v>
          </cell>
          <cell r="H153" t="str">
            <v>TARLA</v>
          </cell>
          <cell r="I153" t="str">
            <v>MALİYE HAZİNESİ </v>
          </cell>
          <cell r="J153" t="str">
            <v>Yunak</v>
          </cell>
          <cell r="K153">
            <v>1752</v>
          </cell>
          <cell r="L153">
            <v>9</v>
          </cell>
          <cell r="M153" t="str">
            <v>MUAF</v>
          </cell>
          <cell r="N153" t="str">
            <v>Arif Kurt mirasçılarının kullanımındadır.</v>
          </cell>
          <cell r="O153">
            <v>2</v>
          </cell>
          <cell r="P153">
            <v>149</v>
          </cell>
          <cell r="S153">
            <v>149</v>
          </cell>
        </row>
        <row r="154">
          <cell r="C154">
            <v>150</v>
          </cell>
          <cell r="D154">
            <v>289</v>
          </cell>
          <cell r="E154">
            <v>8</v>
          </cell>
          <cell r="F154">
            <v>94919.63</v>
          </cell>
          <cell r="G154" t="str">
            <v>K30-a-03-c</v>
          </cell>
          <cell r="H154" t="str">
            <v>TARLA</v>
          </cell>
          <cell r="I154" t="str">
            <v>DÖNDÜ KURT</v>
          </cell>
          <cell r="J154" t="str">
            <v>Yunak</v>
          </cell>
          <cell r="K154">
            <v>5696</v>
          </cell>
          <cell r="L154">
            <v>5.4</v>
          </cell>
          <cell r="M154">
            <v>30.76</v>
          </cell>
          <cell r="O154">
            <v>2</v>
          </cell>
          <cell r="P154">
            <v>150</v>
          </cell>
          <cell r="S154">
            <v>150</v>
          </cell>
        </row>
        <row r="155">
          <cell r="C155">
            <v>151</v>
          </cell>
          <cell r="D155">
            <v>289</v>
          </cell>
          <cell r="E155">
            <v>9</v>
          </cell>
          <cell r="F155">
            <v>126475.59</v>
          </cell>
          <cell r="G155" t="str">
            <v>K30-a-04-d</v>
          </cell>
          <cell r="H155" t="str">
            <v>TARLA</v>
          </cell>
          <cell r="I155" t="str">
            <v>ÖMER ÇETİN</v>
          </cell>
          <cell r="J155" t="str">
            <v>Yunak Yolu</v>
          </cell>
          <cell r="K155">
            <v>10000</v>
          </cell>
          <cell r="L155">
            <v>5.4</v>
          </cell>
          <cell r="M155">
            <v>54</v>
          </cell>
          <cell r="O155">
            <v>2</v>
          </cell>
          <cell r="P155">
            <v>151</v>
          </cell>
          <cell r="S155">
            <v>151</v>
          </cell>
        </row>
        <row r="156">
          <cell r="C156">
            <v>152</v>
          </cell>
          <cell r="D156">
            <v>289</v>
          </cell>
          <cell r="E156">
            <v>10</v>
          </cell>
          <cell r="F156">
            <v>126524.41</v>
          </cell>
          <cell r="G156" t="str">
            <v>K30-a-04-d</v>
          </cell>
          <cell r="H156" t="str">
            <v>TARLA</v>
          </cell>
          <cell r="I156" t="str">
            <v>KEMAL ÇETİN</v>
          </cell>
          <cell r="J156" t="str">
            <v>Yunak Yolu</v>
          </cell>
          <cell r="K156">
            <v>10000</v>
          </cell>
          <cell r="L156">
            <v>5.4</v>
          </cell>
          <cell r="M156">
            <v>54</v>
          </cell>
          <cell r="O156">
            <v>2</v>
          </cell>
          <cell r="P156">
            <v>152</v>
          </cell>
          <cell r="S156">
            <v>152</v>
          </cell>
        </row>
        <row r="157">
          <cell r="C157">
            <v>153</v>
          </cell>
          <cell r="D157">
            <v>289</v>
          </cell>
          <cell r="E157">
            <v>11</v>
          </cell>
          <cell r="F157">
            <v>45401.5</v>
          </cell>
          <cell r="G157" t="str">
            <v>K30-a-04-d</v>
          </cell>
          <cell r="H157" t="str">
            <v>TARLA</v>
          </cell>
          <cell r="I157" t="str">
            <v>MEHMET DÖLCÜ</v>
          </cell>
          <cell r="J157" t="str">
            <v>Yunak</v>
          </cell>
          <cell r="K157">
            <v>2725</v>
          </cell>
          <cell r="L157">
            <v>9</v>
          </cell>
          <cell r="M157">
            <v>24.53</v>
          </cell>
          <cell r="O157">
            <v>2</v>
          </cell>
          <cell r="P157">
            <v>153</v>
          </cell>
          <cell r="S157">
            <v>153</v>
          </cell>
        </row>
        <row r="158">
          <cell r="C158">
            <v>154</v>
          </cell>
          <cell r="D158">
            <v>289</v>
          </cell>
          <cell r="E158">
            <v>12</v>
          </cell>
          <cell r="F158">
            <v>96348.5</v>
          </cell>
          <cell r="G158" t="str">
            <v>K30-a-04-d</v>
          </cell>
          <cell r="H158" t="str">
            <v>TARLA</v>
          </cell>
          <cell r="I158" t="str">
            <v>NAZİFE OKUTUCU</v>
          </cell>
          <cell r="J158" t="str">
            <v>Yunak</v>
          </cell>
          <cell r="K158">
            <v>5781</v>
          </cell>
          <cell r="L158">
            <v>5.4</v>
          </cell>
          <cell r="M158">
            <v>31.22</v>
          </cell>
          <cell r="O158">
            <v>2</v>
          </cell>
          <cell r="P158">
            <v>154</v>
          </cell>
          <cell r="S158">
            <v>154</v>
          </cell>
        </row>
        <row r="159">
          <cell r="C159">
            <v>155</v>
          </cell>
          <cell r="D159">
            <v>290</v>
          </cell>
          <cell r="E159">
            <v>1</v>
          </cell>
          <cell r="F159">
            <v>93264</v>
          </cell>
          <cell r="G159" t="str">
            <v>K30-a-03-c</v>
          </cell>
          <cell r="H159" t="str">
            <v>TARLA</v>
          </cell>
          <cell r="I159" t="str">
            <v>MEHMET DEVECİ</v>
          </cell>
          <cell r="J159" t="str">
            <v>Çıngırlı Yolu</v>
          </cell>
          <cell r="K159">
            <v>5596</v>
          </cell>
          <cell r="L159">
            <v>9</v>
          </cell>
          <cell r="M159">
            <v>50.37</v>
          </cell>
          <cell r="O159">
            <v>2</v>
          </cell>
          <cell r="P159">
            <v>155</v>
          </cell>
          <cell r="S159">
            <v>155</v>
          </cell>
        </row>
        <row r="160">
          <cell r="C160">
            <v>156</v>
          </cell>
          <cell r="D160">
            <v>290</v>
          </cell>
          <cell r="E160">
            <v>2</v>
          </cell>
          <cell r="F160">
            <v>48429.75</v>
          </cell>
          <cell r="G160" t="str">
            <v>K30-a-03-c</v>
          </cell>
          <cell r="H160" t="str">
            <v>TARLA</v>
          </cell>
          <cell r="I160" t="str">
            <v>HAMİT LORASCAN</v>
          </cell>
          <cell r="J160" t="str">
            <v>Yunak</v>
          </cell>
          <cell r="K160">
            <v>2906</v>
          </cell>
          <cell r="L160">
            <v>10.8</v>
          </cell>
          <cell r="M160">
            <v>31.39</v>
          </cell>
          <cell r="O160">
            <v>2</v>
          </cell>
          <cell r="P160">
            <v>156</v>
          </cell>
          <cell r="S160">
            <v>156</v>
          </cell>
        </row>
        <row r="161">
          <cell r="C161">
            <v>157</v>
          </cell>
          <cell r="D161">
            <v>290</v>
          </cell>
          <cell r="E161">
            <v>3</v>
          </cell>
          <cell r="F161">
            <v>93264.06</v>
          </cell>
          <cell r="G161" t="str">
            <v>K30-a-03-c</v>
          </cell>
          <cell r="H161" t="str">
            <v>TARLA</v>
          </cell>
          <cell r="I161" t="str">
            <v>YILMAZ ATAKAN</v>
          </cell>
          <cell r="J161" t="str">
            <v>Çıngırlı Yolu</v>
          </cell>
          <cell r="K161">
            <v>5596</v>
          </cell>
          <cell r="L161">
            <v>5.4</v>
          </cell>
          <cell r="M161">
            <v>30.22</v>
          </cell>
          <cell r="O161">
            <v>2</v>
          </cell>
          <cell r="P161">
            <v>157</v>
          </cell>
          <cell r="S161">
            <v>157</v>
          </cell>
        </row>
        <row r="162">
          <cell r="C162">
            <v>158</v>
          </cell>
          <cell r="D162">
            <v>290</v>
          </cell>
          <cell r="E162">
            <v>4</v>
          </cell>
          <cell r="F162">
            <v>93263.61</v>
          </cell>
          <cell r="G162" t="str">
            <v>K30-a-03-c</v>
          </cell>
          <cell r="H162" t="str">
            <v>TARLA</v>
          </cell>
          <cell r="I162" t="str">
            <v>AHMET DEVECİ</v>
          </cell>
          <cell r="J162" t="str">
            <v>Çıngırlı Yolu</v>
          </cell>
          <cell r="K162">
            <v>5596</v>
          </cell>
          <cell r="L162">
            <v>9</v>
          </cell>
          <cell r="M162">
            <v>50.37</v>
          </cell>
          <cell r="O162">
            <v>2</v>
          </cell>
          <cell r="P162">
            <v>158</v>
          </cell>
          <cell r="S162">
            <v>158</v>
          </cell>
        </row>
        <row r="163">
          <cell r="C163">
            <v>159</v>
          </cell>
          <cell r="D163">
            <v>290</v>
          </cell>
          <cell r="E163">
            <v>5</v>
          </cell>
          <cell r="F163">
            <v>48078.8</v>
          </cell>
          <cell r="G163" t="str">
            <v>K30-a-03-c</v>
          </cell>
          <cell r="H163" t="str">
            <v>TARLA</v>
          </cell>
          <cell r="I163" t="str">
            <v>AHMET DURAN YILMAZ</v>
          </cell>
          <cell r="J163" t="str">
            <v>Çıngırlı Yolu</v>
          </cell>
          <cell r="K163">
            <v>2885</v>
          </cell>
          <cell r="L163">
            <v>5.4</v>
          </cell>
          <cell r="M163">
            <v>15.58</v>
          </cell>
          <cell r="O163">
            <v>2</v>
          </cell>
          <cell r="P163">
            <v>159</v>
          </cell>
          <cell r="S163">
            <v>159</v>
          </cell>
        </row>
        <row r="164">
          <cell r="C164">
            <v>160</v>
          </cell>
          <cell r="D164">
            <v>290</v>
          </cell>
          <cell r="E164">
            <v>6</v>
          </cell>
          <cell r="F164">
            <v>51647.72</v>
          </cell>
          <cell r="G164" t="str">
            <v>K30-a-03-c</v>
          </cell>
          <cell r="H164" t="str">
            <v>TARLA</v>
          </cell>
          <cell r="I164" t="str">
            <v>MAHMUT BUĞURCU</v>
          </cell>
          <cell r="J164" t="str">
            <v>Çıngırlı Yolu</v>
          </cell>
          <cell r="K164">
            <v>3099</v>
          </cell>
          <cell r="L164">
            <v>7.2</v>
          </cell>
          <cell r="M164">
            <v>22.32</v>
          </cell>
          <cell r="O164">
            <v>2</v>
          </cell>
          <cell r="P164">
            <v>160</v>
          </cell>
          <cell r="S164">
            <v>160</v>
          </cell>
        </row>
        <row r="165">
          <cell r="C165">
            <v>161</v>
          </cell>
          <cell r="D165">
            <v>290</v>
          </cell>
          <cell r="E165">
            <v>7</v>
          </cell>
          <cell r="F165">
            <v>99356.38</v>
          </cell>
          <cell r="G165" t="str">
            <v>K30-a-03-c</v>
          </cell>
          <cell r="H165" t="str">
            <v>TARLA</v>
          </cell>
          <cell r="I165" t="str">
            <v>YUSUF YILMAZ</v>
          </cell>
          <cell r="J165" t="str">
            <v>Çıngırlı Yolu</v>
          </cell>
          <cell r="K165">
            <v>5962</v>
          </cell>
          <cell r="L165">
            <v>9</v>
          </cell>
          <cell r="M165">
            <v>53.66</v>
          </cell>
          <cell r="O165">
            <v>2</v>
          </cell>
          <cell r="P165">
            <v>161</v>
          </cell>
          <cell r="S165">
            <v>161</v>
          </cell>
        </row>
        <row r="166">
          <cell r="C166">
            <v>162</v>
          </cell>
          <cell r="D166">
            <v>290</v>
          </cell>
          <cell r="E166">
            <v>8</v>
          </cell>
          <cell r="F166">
            <v>59913.18</v>
          </cell>
          <cell r="G166" t="str">
            <v>K30-a-03-c</v>
          </cell>
          <cell r="H166" t="str">
            <v>TARLA</v>
          </cell>
          <cell r="I166" t="str">
            <v>İRFAN ERCAN</v>
          </cell>
          <cell r="J166" t="str">
            <v>Çıngırlı Yolu</v>
          </cell>
          <cell r="K166">
            <v>3595</v>
          </cell>
          <cell r="L166">
            <v>10.8</v>
          </cell>
          <cell r="M166">
            <v>38.83</v>
          </cell>
          <cell r="O166">
            <v>2</v>
          </cell>
          <cell r="P166">
            <v>162</v>
          </cell>
          <cell r="S166">
            <v>162</v>
          </cell>
        </row>
        <row r="167">
          <cell r="C167">
            <v>163</v>
          </cell>
          <cell r="D167">
            <v>290</v>
          </cell>
          <cell r="E167">
            <v>9</v>
          </cell>
          <cell r="F167">
            <v>55822.25</v>
          </cell>
          <cell r="G167" t="str">
            <v>K30-a-04-d</v>
          </cell>
          <cell r="H167" t="str">
            <v>TARLA</v>
          </cell>
          <cell r="I167" t="str">
            <v>AYŞE BAKIR</v>
          </cell>
          <cell r="J167" t="str">
            <v>Yunak</v>
          </cell>
          <cell r="K167">
            <v>3350</v>
          </cell>
          <cell r="L167">
            <v>9</v>
          </cell>
          <cell r="M167">
            <v>30.15</v>
          </cell>
          <cell r="O167">
            <v>2</v>
          </cell>
          <cell r="P167">
            <v>163</v>
          </cell>
          <cell r="S167">
            <v>163</v>
          </cell>
        </row>
        <row r="168">
          <cell r="C168">
            <v>164</v>
          </cell>
          <cell r="D168">
            <v>290</v>
          </cell>
          <cell r="E168">
            <v>10</v>
          </cell>
          <cell r="F168">
            <v>139250</v>
          </cell>
          <cell r="G168" t="str">
            <v>K30-a-04-d</v>
          </cell>
          <cell r="H168" t="str">
            <v>TARLA</v>
          </cell>
          <cell r="I168" t="str">
            <v>MEHMET KISA</v>
          </cell>
          <cell r="J168" t="str">
            <v>Yunak</v>
          </cell>
          <cell r="K168">
            <v>8355</v>
          </cell>
          <cell r="L168">
            <v>9</v>
          </cell>
          <cell r="M168">
            <v>75.2</v>
          </cell>
          <cell r="O168">
            <v>2</v>
          </cell>
          <cell r="P168">
            <v>164</v>
          </cell>
          <cell r="S168">
            <v>164</v>
          </cell>
        </row>
        <row r="169">
          <cell r="C169">
            <v>165</v>
          </cell>
          <cell r="D169">
            <v>290</v>
          </cell>
          <cell r="E169">
            <v>11</v>
          </cell>
          <cell r="F169">
            <v>100000</v>
          </cell>
          <cell r="G169" t="str">
            <v>K30-a-04-d</v>
          </cell>
          <cell r="H169" t="str">
            <v>TARLA</v>
          </cell>
          <cell r="I169" t="str">
            <v>VEYSEL KISA</v>
          </cell>
          <cell r="J169" t="str">
            <v>Yunak</v>
          </cell>
          <cell r="K169">
            <v>6000</v>
          </cell>
          <cell r="L169">
            <v>5.4</v>
          </cell>
          <cell r="M169">
            <v>32.4</v>
          </cell>
          <cell r="O169">
            <v>2</v>
          </cell>
          <cell r="P169">
            <v>165</v>
          </cell>
          <cell r="S169">
            <v>165</v>
          </cell>
        </row>
        <row r="170">
          <cell r="C170">
            <v>166</v>
          </cell>
          <cell r="D170">
            <v>290</v>
          </cell>
          <cell r="E170">
            <v>12</v>
          </cell>
          <cell r="F170">
            <v>74993.98</v>
          </cell>
          <cell r="G170" t="str">
            <v>K30-a-04-d</v>
          </cell>
          <cell r="H170" t="str">
            <v>TARLA</v>
          </cell>
          <cell r="I170" t="str">
            <v>ALİ HAYDAR MUSAOĞULLARI</v>
          </cell>
          <cell r="J170" t="str">
            <v>Yunak</v>
          </cell>
          <cell r="K170">
            <v>4500</v>
          </cell>
          <cell r="L170">
            <v>5.4</v>
          </cell>
          <cell r="M170">
            <v>24.3</v>
          </cell>
          <cell r="O170">
            <v>2</v>
          </cell>
          <cell r="P170">
            <v>166</v>
          </cell>
          <cell r="S170">
            <v>166</v>
          </cell>
        </row>
        <row r="171">
          <cell r="C171">
            <v>167</v>
          </cell>
          <cell r="D171">
            <v>290</v>
          </cell>
          <cell r="E171">
            <v>13</v>
          </cell>
          <cell r="F171">
            <v>61447.89</v>
          </cell>
          <cell r="G171" t="str">
            <v>K30-a-04-d</v>
          </cell>
          <cell r="H171" t="str">
            <v>TARLA</v>
          </cell>
          <cell r="I171" t="str">
            <v>HACI BEKİR ATEŞ</v>
          </cell>
          <cell r="J171" t="str">
            <v>Yunak</v>
          </cell>
          <cell r="K171">
            <v>3687</v>
          </cell>
          <cell r="L171">
            <v>5.4</v>
          </cell>
          <cell r="M171">
            <v>19.91</v>
          </cell>
          <cell r="O171">
            <v>2</v>
          </cell>
          <cell r="P171">
            <v>167</v>
          </cell>
          <cell r="S171">
            <v>167</v>
          </cell>
        </row>
        <row r="172">
          <cell r="C172">
            <v>168</v>
          </cell>
          <cell r="D172">
            <v>290</v>
          </cell>
          <cell r="E172">
            <v>14</v>
          </cell>
          <cell r="F172">
            <v>49246.39</v>
          </cell>
          <cell r="G172" t="str">
            <v>K30-a-04-d</v>
          </cell>
          <cell r="H172" t="str">
            <v>TARLA</v>
          </cell>
          <cell r="I172" t="str">
            <v>BİLAL MUSAOĞULLARI</v>
          </cell>
          <cell r="J172" t="str">
            <v>Yunak</v>
          </cell>
          <cell r="K172">
            <v>2955</v>
          </cell>
          <cell r="L172">
            <v>5.4</v>
          </cell>
          <cell r="M172">
            <v>15.96</v>
          </cell>
          <cell r="O172">
            <v>2</v>
          </cell>
          <cell r="P172">
            <v>168</v>
          </cell>
          <cell r="S172">
            <v>168</v>
          </cell>
        </row>
        <row r="173">
          <cell r="C173">
            <v>169</v>
          </cell>
          <cell r="D173">
            <v>290</v>
          </cell>
          <cell r="E173">
            <v>15</v>
          </cell>
          <cell r="F173">
            <v>46953.23</v>
          </cell>
          <cell r="G173" t="str">
            <v>K30-a-04-d</v>
          </cell>
          <cell r="H173" t="str">
            <v>TARLA</v>
          </cell>
          <cell r="I173" t="str">
            <v>ESME KALIN</v>
          </cell>
          <cell r="J173" t="str">
            <v>Yunak</v>
          </cell>
          <cell r="K173">
            <v>2818</v>
          </cell>
          <cell r="L173">
            <v>10.8</v>
          </cell>
          <cell r="M173">
            <v>30.44</v>
          </cell>
          <cell r="O173">
            <v>2</v>
          </cell>
          <cell r="P173">
            <v>169</v>
          </cell>
          <cell r="S173">
            <v>169</v>
          </cell>
        </row>
        <row r="174">
          <cell r="C174">
            <v>170</v>
          </cell>
          <cell r="D174">
            <v>290</v>
          </cell>
          <cell r="E174">
            <v>16</v>
          </cell>
          <cell r="F174">
            <v>107000</v>
          </cell>
          <cell r="G174" t="str">
            <v>K30-a-04-d</v>
          </cell>
          <cell r="H174" t="str">
            <v>TARLA</v>
          </cell>
          <cell r="I174" t="str">
            <v>ALİ ŞEHİTOĞLU</v>
          </cell>
          <cell r="J174" t="str">
            <v>Yunak</v>
          </cell>
          <cell r="K174">
            <v>6420</v>
          </cell>
          <cell r="L174">
            <v>5.4</v>
          </cell>
          <cell r="M174">
            <v>34.67</v>
          </cell>
          <cell r="N174" t="str">
            <v>İPOTEKLİDRİ,25 YIL TAKYİTLİDİR</v>
          </cell>
          <cell r="O174">
            <v>2</v>
          </cell>
          <cell r="P174">
            <v>170</v>
          </cell>
          <cell r="S174">
            <v>170</v>
          </cell>
        </row>
        <row r="175">
          <cell r="C175">
            <v>171</v>
          </cell>
          <cell r="D175">
            <v>290</v>
          </cell>
          <cell r="E175">
            <v>17</v>
          </cell>
          <cell r="F175">
            <v>91729.62</v>
          </cell>
          <cell r="G175" t="str">
            <v>K30-a-04-d</v>
          </cell>
          <cell r="H175" t="str">
            <v>TARLA</v>
          </cell>
          <cell r="I175" t="str">
            <v>MEHMET ATAKAN</v>
          </cell>
          <cell r="J175" t="str">
            <v>Yunak</v>
          </cell>
          <cell r="K175">
            <v>5504</v>
          </cell>
          <cell r="L175">
            <v>5.4</v>
          </cell>
          <cell r="M175">
            <v>29.73</v>
          </cell>
          <cell r="O175">
            <v>2</v>
          </cell>
          <cell r="P175">
            <v>171</v>
          </cell>
          <cell r="S175">
            <v>171</v>
          </cell>
        </row>
        <row r="176">
          <cell r="C176">
            <v>172</v>
          </cell>
          <cell r="D176">
            <v>290</v>
          </cell>
          <cell r="E176">
            <v>18</v>
          </cell>
          <cell r="F176">
            <v>70000</v>
          </cell>
          <cell r="G176" t="str">
            <v>K30-a-04-d</v>
          </cell>
          <cell r="H176" t="str">
            <v>TARLA</v>
          </cell>
          <cell r="I176" t="str">
            <v>ESME KALIN</v>
          </cell>
          <cell r="J176" t="str">
            <v>Yunak</v>
          </cell>
          <cell r="K176">
            <v>4200</v>
          </cell>
          <cell r="L176">
            <v>9</v>
          </cell>
          <cell r="M176">
            <v>37.8</v>
          </cell>
          <cell r="N176" t="str">
            <v>İPOTEKLİDRİ,25 YIL TAKYİTLİDİR</v>
          </cell>
          <cell r="O176">
            <v>2</v>
          </cell>
          <cell r="P176">
            <v>172</v>
          </cell>
          <cell r="S176">
            <v>172</v>
          </cell>
        </row>
        <row r="177">
          <cell r="C177">
            <v>173</v>
          </cell>
          <cell r="D177">
            <v>290</v>
          </cell>
          <cell r="E177">
            <v>19</v>
          </cell>
          <cell r="F177">
            <v>142750</v>
          </cell>
          <cell r="G177" t="str">
            <v>K30-a-04-d</v>
          </cell>
          <cell r="H177" t="str">
            <v>TARLA</v>
          </cell>
          <cell r="I177" t="str">
            <v>ASSİYE YILMAZ</v>
          </cell>
          <cell r="J177" t="str">
            <v>Yunak</v>
          </cell>
          <cell r="K177">
            <v>8565</v>
          </cell>
          <cell r="L177">
            <v>9</v>
          </cell>
          <cell r="M177">
            <v>77.09</v>
          </cell>
          <cell r="O177">
            <v>2</v>
          </cell>
          <cell r="P177">
            <v>173</v>
          </cell>
          <cell r="S177">
            <v>173</v>
          </cell>
        </row>
        <row r="178">
          <cell r="C178">
            <v>174</v>
          </cell>
          <cell r="D178">
            <v>290</v>
          </cell>
          <cell r="E178">
            <v>20</v>
          </cell>
          <cell r="F178">
            <v>243826.43</v>
          </cell>
          <cell r="G178" t="str">
            <v>K30-a-04-d</v>
          </cell>
          <cell r="H178" t="str">
            <v>TARLA</v>
          </cell>
          <cell r="I178" t="str">
            <v>FATMA BARAN</v>
          </cell>
          <cell r="J178" t="str">
            <v>Yunak</v>
          </cell>
          <cell r="K178">
            <v>14630</v>
          </cell>
          <cell r="L178">
            <v>9</v>
          </cell>
          <cell r="M178">
            <v>131.67</v>
          </cell>
          <cell r="O178">
            <v>2</v>
          </cell>
          <cell r="P178">
            <v>174</v>
          </cell>
          <cell r="S178">
            <v>174</v>
          </cell>
        </row>
        <row r="179">
          <cell r="C179">
            <v>175</v>
          </cell>
          <cell r="D179">
            <v>290</v>
          </cell>
          <cell r="E179">
            <v>21</v>
          </cell>
          <cell r="F179">
            <v>15660.59</v>
          </cell>
          <cell r="G179" t="str">
            <v>K30-a-03-c</v>
          </cell>
          <cell r="H179" t="str">
            <v>TARLA</v>
          </cell>
          <cell r="I179" t="str">
            <v>HACI BEKİR ATEŞ</v>
          </cell>
          <cell r="J179" t="str">
            <v>Yunak</v>
          </cell>
          <cell r="K179">
            <v>940</v>
          </cell>
          <cell r="L179">
            <v>7.2</v>
          </cell>
          <cell r="M179">
            <v>7.1</v>
          </cell>
          <cell r="O179">
            <v>2</v>
          </cell>
          <cell r="P179">
            <v>175</v>
          </cell>
          <cell r="S179">
            <v>175</v>
          </cell>
        </row>
        <row r="180">
          <cell r="C180">
            <v>176</v>
          </cell>
          <cell r="D180">
            <v>291</v>
          </cell>
          <cell r="E180">
            <v>1</v>
          </cell>
          <cell r="F180">
            <v>70500</v>
          </cell>
          <cell r="G180" t="str">
            <v>K30-a-03-b</v>
          </cell>
          <cell r="H180" t="str">
            <v>TARLA</v>
          </cell>
          <cell r="I180" t="str">
            <v>NACİ BUĞURCU</v>
          </cell>
          <cell r="J180" t="str">
            <v>Yunak</v>
          </cell>
          <cell r="K180">
            <v>4230</v>
          </cell>
          <cell r="L180">
            <v>5.4</v>
          </cell>
          <cell r="M180">
            <v>22.85</v>
          </cell>
          <cell r="N180" t="str">
            <v>İPOTEKLİDRİ,25 YIL TAKYİTLİDİR</v>
          </cell>
          <cell r="O180">
            <v>2</v>
          </cell>
          <cell r="P180">
            <v>176</v>
          </cell>
          <cell r="S180">
            <v>176</v>
          </cell>
        </row>
        <row r="181">
          <cell r="C181">
            <v>177</v>
          </cell>
          <cell r="D181">
            <v>291</v>
          </cell>
          <cell r="E181">
            <v>2</v>
          </cell>
          <cell r="F181">
            <v>12338.71</v>
          </cell>
          <cell r="G181" t="str">
            <v>K30-a-04-a</v>
          </cell>
          <cell r="H181" t="str">
            <v>TARLA</v>
          </cell>
          <cell r="I181" t="str">
            <v>İBRAHİM ARIKAN</v>
          </cell>
          <cell r="J181" t="str">
            <v>Yunak</v>
          </cell>
          <cell r="K181">
            <v>741</v>
          </cell>
          <cell r="L181">
            <v>7.2</v>
          </cell>
          <cell r="M181">
            <v>7.1</v>
          </cell>
          <cell r="O181">
            <v>2</v>
          </cell>
          <cell r="P181">
            <v>177</v>
          </cell>
          <cell r="S181">
            <v>177</v>
          </cell>
        </row>
        <row r="182">
          <cell r="C182">
            <v>178</v>
          </cell>
          <cell r="D182">
            <v>291</v>
          </cell>
          <cell r="E182">
            <v>3</v>
          </cell>
          <cell r="F182">
            <v>99857.1</v>
          </cell>
          <cell r="G182" t="str">
            <v>K30-a-04-a</v>
          </cell>
          <cell r="H182" t="str">
            <v>TARLA</v>
          </cell>
          <cell r="I182" t="str">
            <v>MUSTAFA DOĞAN</v>
          </cell>
          <cell r="J182" t="str">
            <v>Yunak</v>
          </cell>
          <cell r="K182">
            <v>5992</v>
          </cell>
          <cell r="L182">
            <v>5.4</v>
          </cell>
          <cell r="M182">
            <v>32.36</v>
          </cell>
          <cell r="O182">
            <v>2</v>
          </cell>
          <cell r="P182">
            <v>178</v>
          </cell>
          <cell r="S182">
            <v>178</v>
          </cell>
        </row>
        <row r="183">
          <cell r="C183">
            <v>179</v>
          </cell>
          <cell r="D183">
            <v>291</v>
          </cell>
          <cell r="E183">
            <v>4</v>
          </cell>
          <cell r="F183">
            <v>47359.25</v>
          </cell>
          <cell r="G183" t="str">
            <v>K30-a-04-a</v>
          </cell>
          <cell r="H183" t="str">
            <v>TARLA</v>
          </cell>
          <cell r="I183" t="str">
            <v>HASAN KISA</v>
          </cell>
          <cell r="J183" t="str">
            <v>Yunak</v>
          </cell>
          <cell r="K183">
            <v>2842</v>
          </cell>
          <cell r="L183">
            <v>5.4</v>
          </cell>
          <cell r="M183">
            <v>15.35</v>
          </cell>
          <cell r="O183">
            <v>2</v>
          </cell>
          <cell r="P183">
            <v>179</v>
          </cell>
          <cell r="S183">
            <v>179</v>
          </cell>
        </row>
        <row r="184">
          <cell r="C184">
            <v>180</v>
          </cell>
          <cell r="D184">
            <v>291</v>
          </cell>
          <cell r="E184">
            <v>5</v>
          </cell>
          <cell r="F184">
            <v>130990.1</v>
          </cell>
          <cell r="G184" t="str">
            <v>K30-a-04-d</v>
          </cell>
          <cell r="H184" t="str">
            <v>TARLA</v>
          </cell>
          <cell r="I184" t="str">
            <v>ALİ HAYDAR MUSAOĞULLARI</v>
          </cell>
          <cell r="J184" t="str">
            <v>Yunak</v>
          </cell>
          <cell r="K184">
            <v>7860</v>
          </cell>
          <cell r="L184">
            <v>5.4</v>
          </cell>
          <cell r="M184">
            <v>42.45</v>
          </cell>
          <cell r="O184">
            <v>2</v>
          </cell>
          <cell r="P184">
            <v>180</v>
          </cell>
          <cell r="S184">
            <v>180</v>
          </cell>
        </row>
        <row r="185">
          <cell r="C185">
            <v>181</v>
          </cell>
          <cell r="D185">
            <v>291</v>
          </cell>
          <cell r="E185">
            <v>6</v>
          </cell>
          <cell r="F185">
            <v>114340</v>
          </cell>
          <cell r="G185" t="str">
            <v>K30-a-03-b</v>
          </cell>
          <cell r="H185" t="str">
            <v>TARLA</v>
          </cell>
          <cell r="I185" t="str">
            <v>HACI BEKİR ATEŞ</v>
          </cell>
          <cell r="J185" t="str">
            <v>Yunak</v>
          </cell>
          <cell r="K185">
            <v>6861</v>
          </cell>
          <cell r="L185">
            <v>7.2</v>
          </cell>
          <cell r="M185">
            <v>49.4</v>
          </cell>
          <cell r="O185">
            <v>2</v>
          </cell>
          <cell r="P185">
            <v>181</v>
          </cell>
          <cell r="S185">
            <v>181</v>
          </cell>
        </row>
        <row r="186">
          <cell r="C186">
            <v>182</v>
          </cell>
          <cell r="D186">
            <v>291</v>
          </cell>
          <cell r="E186">
            <v>7</v>
          </cell>
          <cell r="F186">
            <v>83613.89</v>
          </cell>
          <cell r="G186" t="str">
            <v>K30-a-03-b</v>
          </cell>
          <cell r="H186" t="str">
            <v>TARLA</v>
          </cell>
          <cell r="I186" t="str">
            <v>ELİFE ŞİMŞEK</v>
          </cell>
          <cell r="J186" t="str">
            <v>Yunak</v>
          </cell>
          <cell r="K186">
            <v>5017</v>
          </cell>
          <cell r="L186">
            <v>9</v>
          </cell>
          <cell r="M186">
            <v>45.16</v>
          </cell>
          <cell r="O186">
            <v>2</v>
          </cell>
          <cell r="P186">
            <v>182</v>
          </cell>
          <cell r="S186">
            <v>182</v>
          </cell>
        </row>
        <row r="187">
          <cell r="C187">
            <v>183</v>
          </cell>
          <cell r="D187">
            <v>291</v>
          </cell>
          <cell r="E187">
            <v>8</v>
          </cell>
          <cell r="F187">
            <v>62404.46</v>
          </cell>
          <cell r="G187" t="str">
            <v>K30-a-03-b</v>
          </cell>
          <cell r="H187" t="str">
            <v>TARLA</v>
          </cell>
          <cell r="I187" t="str">
            <v>MAHMUT BUĞURCU</v>
          </cell>
          <cell r="J187" t="str">
            <v>Yunak</v>
          </cell>
          <cell r="K187">
            <v>3745</v>
          </cell>
          <cell r="L187">
            <v>5.4</v>
          </cell>
          <cell r="M187">
            <v>20.23</v>
          </cell>
          <cell r="O187">
            <v>2</v>
          </cell>
          <cell r="P187">
            <v>183</v>
          </cell>
          <cell r="S187">
            <v>183</v>
          </cell>
        </row>
        <row r="188">
          <cell r="C188">
            <v>184</v>
          </cell>
          <cell r="D188">
            <v>292</v>
          </cell>
          <cell r="E188">
            <v>1</v>
          </cell>
          <cell r="F188">
            <v>239305.99</v>
          </cell>
          <cell r="G188" t="str">
            <v>K30-a-03-b</v>
          </cell>
          <cell r="H188" t="str">
            <v>TARLA</v>
          </cell>
          <cell r="I188" t="str">
            <v>ESME ERCAN</v>
          </cell>
          <cell r="J188" t="str">
            <v>Yunak</v>
          </cell>
          <cell r="K188">
            <v>14359</v>
          </cell>
          <cell r="L188">
            <v>9</v>
          </cell>
          <cell r="M188">
            <v>129.24</v>
          </cell>
          <cell r="O188">
            <v>2</v>
          </cell>
          <cell r="P188">
            <v>184</v>
          </cell>
          <cell r="S188">
            <v>184</v>
          </cell>
        </row>
        <row r="189">
          <cell r="C189">
            <v>185</v>
          </cell>
          <cell r="D189">
            <v>292</v>
          </cell>
          <cell r="E189">
            <v>2</v>
          </cell>
          <cell r="F189">
            <v>203550.23</v>
          </cell>
          <cell r="G189" t="str">
            <v>K30-a-03-b</v>
          </cell>
          <cell r="H189" t="str">
            <v>TARLA</v>
          </cell>
          <cell r="I189" t="str">
            <v>HALİL ARIKAN</v>
          </cell>
          <cell r="J189" t="str">
            <v>Yunak</v>
          </cell>
          <cell r="K189">
            <v>12214</v>
          </cell>
          <cell r="L189">
            <v>5.4</v>
          </cell>
          <cell r="M189">
            <v>65.96</v>
          </cell>
          <cell r="O189">
            <v>2</v>
          </cell>
          <cell r="P189">
            <v>185</v>
          </cell>
          <cell r="S189">
            <v>185</v>
          </cell>
        </row>
        <row r="190">
          <cell r="C190">
            <v>186</v>
          </cell>
          <cell r="D190">
            <v>292</v>
          </cell>
          <cell r="E190">
            <v>3</v>
          </cell>
          <cell r="F190">
            <v>37756.92</v>
          </cell>
          <cell r="G190" t="str">
            <v>K30-a-04-a</v>
          </cell>
          <cell r="H190" t="str">
            <v>TARLA</v>
          </cell>
          <cell r="I190" t="str">
            <v>İBRAHİM ARIKAN</v>
          </cell>
          <cell r="J190" t="str">
            <v>Yunak</v>
          </cell>
          <cell r="K190">
            <v>2266</v>
          </cell>
          <cell r="L190">
            <v>5.4</v>
          </cell>
          <cell r="M190">
            <v>12.24</v>
          </cell>
          <cell r="O190">
            <v>2</v>
          </cell>
          <cell r="P190">
            <v>186</v>
          </cell>
          <cell r="S190">
            <v>186</v>
          </cell>
        </row>
        <row r="191">
          <cell r="C191">
            <v>187</v>
          </cell>
          <cell r="D191">
            <v>292</v>
          </cell>
          <cell r="E191">
            <v>4</v>
          </cell>
          <cell r="F191">
            <v>300319.61</v>
          </cell>
          <cell r="G191" t="str">
            <v>K30-a-04-a</v>
          </cell>
          <cell r="H191" t="str">
            <v>TARLA</v>
          </cell>
          <cell r="I191" t="str">
            <v>AYŞE MUSAOĞULLARI</v>
          </cell>
          <cell r="J191" t="str">
            <v>Yunak</v>
          </cell>
          <cell r="K191">
            <v>18020</v>
          </cell>
          <cell r="L191">
            <v>5.4</v>
          </cell>
          <cell r="M191">
            <v>97.31</v>
          </cell>
          <cell r="O191">
            <v>2</v>
          </cell>
          <cell r="P191">
            <v>187</v>
          </cell>
          <cell r="S191">
            <v>187</v>
          </cell>
        </row>
        <row r="192">
          <cell r="C192">
            <v>188</v>
          </cell>
          <cell r="D192">
            <v>292</v>
          </cell>
          <cell r="E192">
            <v>5</v>
          </cell>
          <cell r="F192">
            <v>274117.49</v>
          </cell>
          <cell r="G192" t="str">
            <v>K30-a-04-a</v>
          </cell>
          <cell r="H192" t="str">
            <v>TARLA</v>
          </cell>
          <cell r="I192" t="str">
            <v>MEHMET ARIKAN</v>
          </cell>
          <cell r="J192" t="str">
            <v>Yunak</v>
          </cell>
          <cell r="K192">
            <v>16524</v>
          </cell>
          <cell r="L192">
            <v>5.4</v>
          </cell>
          <cell r="M192">
            <v>89.23</v>
          </cell>
          <cell r="O192">
            <v>2</v>
          </cell>
          <cell r="P192">
            <v>188</v>
          </cell>
          <cell r="S192">
            <v>188</v>
          </cell>
        </row>
        <row r="193">
          <cell r="C193">
            <v>189</v>
          </cell>
          <cell r="D193">
            <v>292</v>
          </cell>
          <cell r="E193">
            <v>6</v>
          </cell>
          <cell r="F193">
            <v>54196.9</v>
          </cell>
          <cell r="G193" t="str">
            <v>K30-a-04-a</v>
          </cell>
          <cell r="H193" t="str">
            <v>TARLA</v>
          </cell>
          <cell r="I193" t="str">
            <v>MÜŞTAK KAYA</v>
          </cell>
          <cell r="J193" t="str">
            <v>Yunak</v>
          </cell>
          <cell r="K193">
            <v>3252</v>
          </cell>
          <cell r="L193">
            <v>10.8</v>
          </cell>
          <cell r="M193">
            <v>35.13</v>
          </cell>
          <cell r="O193">
            <v>2</v>
          </cell>
          <cell r="P193">
            <v>189</v>
          </cell>
          <cell r="S193">
            <v>189</v>
          </cell>
        </row>
        <row r="194">
          <cell r="C194">
            <v>190</v>
          </cell>
          <cell r="D194">
            <v>292</v>
          </cell>
          <cell r="E194">
            <v>7</v>
          </cell>
          <cell r="F194">
            <v>147728.95</v>
          </cell>
          <cell r="G194" t="str">
            <v>K30-a-04-a</v>
          </cell>
          <cell r="H194" t="str">
            <v>TARLA</v>
          </cell>
          <cell r="I194" t="str">
            <v>FATMA DAĞAŞAN</v>
          </cell>
          <cell r="J194" t="str">
            <v>Yunak</v>
          </cell>
          <cell r="K194">
            <v>8916</v>
          </cell>
          <cell r="L194">
            <v>9</v>
          </cell>
          <cell r="M194">
            <v>80.25</v>
          </cell>
          <cell r="O194">
            <v>2</v>
          </cell>
          <cell r="P194">
            <v>190</v>
          </cell>
          <cell r="S194">
            <v>190</v>
          </cell>
        </row>
        <row r="195">
          <cell r="C195">
            <v>191</v>
          </cell>
          <cell r="D195">
            <v>292</v>
          </cell>
          <cell r="E195">
            <v>8</v>
          </cell>
          <cell r="F195">
            <v>85250</v>
          </cell>
          <cell r="G195" t="str">
            <v>K30-a-04-d</v>
          </cell>
          <cell r="H195" t="str">
            <v>TARLA</v>
          </cell>
          <cell r="I195" t="str">
            <v>MEHMET ŞAHİN</v>
          </cell>
          <cell r="J195" t="str">
            <v>Yunak</v>
          </cell>
          <cell r="K195">
            <v>5115</v>
          </cell>
          <cell r="L195">
            <v>9</v>
          </cell>
          <cell r="M195">
            <v>46.04</v>
          </cell>
          <cell r="N195" t="str">
            <v>İPOTEKLİDİR</v>
          </cell>
          <cell r="O195">
            <v>2</v>
          </cell>
          <cell r="P195">
            <v>191</v>
          </cell>
          <cell r="S195">
            <v>191</v>
          </cell>
        </row>
        <row r="196">
          <cell r="C196">
            <v>192</v>
          </cell>
          <cell r="D196">
            <v>292</v>
          </cell>
          <cell r="E196">
            <v>9</v>
          </cell>
          <cell r="F196">
            <v>154973.42</v>
          </cell>
          <cell r="G196" t="str">
            <v>K30-a-04-a</v>
          </cell>
          <cell r="H196" t="str">
            <v>TARLA</v>
          </cell>
          <cell r="I196" t="str">
            <v>MEHMET KAYA</v>
          </cell>
          <cell r="J196" t="str">
            <v>Yunak</v>
          </cell>
          <cell r="K196">
            <v>9388</v>
          </cell>
          <cell r="L196">
            <v>9</v>
          </cell>
          <cell r="M196">
            <v>84.5</v>
          </cell>
          <cell r="N196" t="str">
            <v>İPOTEKLİDRİ,25 YIL TAKYİTLİDİR</v>
          </cell>
          <cell r="O196">
            <v>2</v>
          </cell>
          <cell r="P196">
            <v>192</v>
          </cell>
          <cell r="S196">
            <v>192</v>
          </cell>
        </row>
        <row r="197">
          <cell r="C197">
            <v>193</v>
          </cell>
          <cell r="D197">
            <v>292</v>
          </cell>
          <cell r="E197">
            <v>10</v>
          </cell>
          <cell r="F197">
            <v>166256.99</v>
          </cell>
          <cell r="G197" t="str">
            <v>K30-a-04-d</v>
          </cell>
          <cell r="H197" t="str">
            <v>TARLA</v>
          </cell>
          <cell r="I197" t="str">
            <v>BİLAL MUSAOĞULLARI</v>
          </cell>
          <cell r="J197" t="str">
            <v>Yunak</v>
          </cell>
          <cell r="K197">
            <v>9976</v>
          </cell>
          <cell r="L197">
            <v>5.4</v>
          </cell>
          <cell r="M197">
            <v>53.88</v>
          </cell>
          <cell r="O197">
            <v>2</v>
          </cell>
          <cell r="P197">
            <v>193</v>
          </cell>
          <cell r="S197">
            <v>193</v>
          </cell>
        </row>
        <row r="198">
          <cell r="C198">
            <v>194</v>
          </cell>
          <cell r="D198">
            <v>292</v>
          </cell>
          <cell r="E198">
            <v>11</v>
          </cell>
          <cell r="F198">
            <v>144543.43</v>
          </cell>
          <cell r="G198" t="str">
            <v>K30-a-04-d</v>
          </cell>
          <cell r="H198" t="str">
            <v>TARLA</v>
          </cell>
          <cell r="I198" t="str">
            <v>MEHMET GÜLER</v>
          </cell>
          <cell r="J198" t="str">
            <v>Yunak</v>
          </cell>
          <cell r="K198">
            <v>8673</v>
          </cell>
          <cell r="L198">
            <v>5.4</v>
          </cell>
          <cell r="M198">
            <v>46.84</v>
          </cell>
          <cell r="O198">
            <v>2</v>
          </cell>
          <cell r="P198">
            <v>194</v>
          </cell>
          <cell r="S198">
            <v>194</v>
          </cell>
        </row>
        <row r="199">
          <cell r="C199">
            <v>195</v>
          </cell>
          <cell r="D199">
            <v>292</v>
          </cell>
          <cell r="E199">
            <v>12</v>
          </cell>
          <cell r="F199">
            <v>73840.31</v>
          </cell>
          <cell r="G199" t="str">
            <v>K30-a-04-d</v>
          </cell>
          <cell r="H199" t="str">
            <v>TARLA</v>
          </cell>
          <cell r="I199" t="str">
            <v>ESME KALIN</v>
          </cell>
          <cell r="J199" t="str">
            <v>Yunak</v>
          </cell>
          <cell r="K199">
            <v>4431</v>
          </cell>
          <cell r="L199">
            <v>10.8</v>
          </cell>
          <cell r="M199">
            <v>47.86</v>
          </cell>
          <cell r="O199">
            <v>2</v>
          </cell>
          <cell r="P199">
            <v>195</v>
          </cell>
          <cell r="S199">
            <v>195</v>
          </cell>
        </row>
        <row r="200">
          <cell r="C200">
            <v>196</v>
          </cell>
          <cell r="D200">
            <v>292</v>
          </cell>
          <cell r="E200">
            <v>13</v>
          </cell>
          <cell r="F200">
            <v>193945.2</v>
          </cell>
          <cell r="G200" t="str">
            <v>K30-a-04-d</v>
          </cell>
          <cell r="H200" t="str">
            <v>TARLA</v>
          </cell>
          <cell r="I200" t="str">
            <v>ZEYNEP ARIKAN</v>
          </cell>
          <cell r="J200" t="str">
            <v>Yunak</v>
          </cell>
          <cell r="K200">
            <v>11637</v>
          </cell>
          <cell r="L200">
            <v>5.4</v>
          </cell>
          <cell r="M200">
            <v>62.84</v>
          </cell>
          <cell r="O200">
            <v>2</v>
          </cell>
          <cell r="P200">
            <v>196</v>
          </cell>
          <cell r="S200">
            <v>196</v>
          </cell>
        </row>
        <row r="201">
          <cell r="C201">
            <v>197</v>
          </cell>
          <cell r="D201">
            <v>292</v>
          </cell>
          <cell r="E201">
            <v>14</v>
          </cell>
          <cell r="F201">
            <v>197500</v>
          </cell>
          <cell r="G201" t="str">
            <v>K30-a-04-d</v>
          </cell>
          <cell r="H201" t="str">
            <v>TARLA</v>
          </cell>
          <cell r="I201" t="str">
            <v>FUAT ARIKAN</v>
          </cell>
          <cell r="J201" t="str">
            <v>Yunak</v>
          </cell>
          <cell r="K201">
            <v>11850</v>
          </cell>
          <cell r="L201">
            <v>5.4</v>
          </cell>
          <cell r="M201">
            <v>63.99</v>
          </cell>
          <cell r="O201">
            <v>2</v>
          </cell>
          <cell r="P201">
            <v>197</v>
          </cell>
          <cell r="S201">
            <v>197</v>
          </cell>
        </row>
        <row r="202">
          <cell r="C202">
            <v>198</v>
          </cell>
          <cell r="D202">
            <v>292</v>
          </cell>
          <cell r="E202">
            <v>15</v>
          </cell>
          <cell r="F202">
            <v>156221.34</v>
          </cell>
          <cell r="G202" t="str">
            <v>K30-a-04-d</v>
          </cell>
          <cell r="H202" t="str">
            <v>TARLA</v>
          </cell>
          <cell r="I202" t="str">
            <v>FATMA BARAN</v>
          </cell>
          <cell r="J202" t="str">
            <v>Yunak</v>
          </cell>
          <cell r="K202">
            <v>9374</v>
          </cell>
          <cell r="L202">
            <v>5.4</v>
          </cell>
          <cell r="M202">
            <v>50.62</v>
          </cell>
          <cell r="O202">
            <v>2</v>
          </cell>
          <cell r="P202">
            <v>198</v>
          </cell>
          <cell r="S202">
            <v>198</v>
          </cell>
        </row>
        <row r="203">
          <cell r="C203">
            <v>199</v>
          </cell>
          <cell r="D203">
            <v>292</v>
          </cell>
          <cell r="E203">
            <v>16</v>
          </cell>
          <cell r="F203">
            <v>197500</v>
          </cell>
          <cell r="G203" t="str">
            <v>K30-a-04-d</v>
          </cell>
          <cell r="H203" t="str">
            <v>TARLA</v>
          </cell>
          <cell r="I203" t="str">
            <v>MEHMET ARIKAN</v>
          </cell>
          <cell r="J203" t="str">
            <v>Yunak</v>
          </cell>
          <cell r="K203">
            <v>11850</v>
          </cell>
          <cell r="L203">
            <v>5.4</v>
          </cell>
          <cell r="M203">
            <v>63.99</v>
          </cell>
          <cell r="N203" t="str">
            <v>İPOTEKLİDRİ,25 YIL TAKYİTLİDİR</v>
          </cell>
          <cell r="O203">
            <v>3</v>
          </cell>
          <cell r="P203">
            <v>199</v>
          </cell>
          <cell r="S203">
            <v>199</v>
          </cell>
        </row>
        <row r="204">
          <cell r="C204">
            <v>200</v>
          </cell>
          <cell r="D204">
            <v>292</v>
          </cell>
          <cell r="E204">
            <v>17</v>
          </cell>
          <cell r="F204">
            <v>198000</v>
          </cell>
          <cell r="G204" t="str">
            <v>K30-a-04-d</v>
          </cell>
          <cell r="H204" t="str">
            <v>TARLA</v>
          </cell>
          <cell r="I204" t="str">
            <v>HASAN ARIKAN</v>
          </cell>
          <cell r="J204" t="str">
            <v>Yunak</v>
          </cell>
          <cell r="K204">
            <v>11880</v>
          </cell>
          <cell r="L204">
            <v>5.4</v>
          </cell>
          <cell r="M204">
            <v>64.16</v>
          </cell>
          <cell r="N204" t="str">
            <v>İPOTEKLİDRİ,25 YIL TAKYİTLİDİR</v>
          </cell>
          <cell r="O204">
            <v>3</v>
          </cell>
          <cell r="P204">
            <v>200</v>
          </cell>
          <cell r="S204">
            <v>200</v>
          </cell>
        </row>
        <row r="205">
          <cell r="C205">
            <v>201</v>
          </cell>
          <cell r="D205">
            <v>292</v>
          </cell>
          <cell r="E205">
            <v>18</v>
          </cell>
          <cell r="F205">
            <v>84167.15</v>
          </cell>
          <cell r="G205" t="str">
            <v>K30-a-04-d-3-a</v>
          </cell>
          <cell r="H205" t="str">
            <v>TARLA</v>
          </cell>
          <cell r="I205" t="str">
            <v>HASAN ARIKAN</v>
          </cell>
          <cell r="J205" t="str">
            <v>Yunak</v>
          </cell>
          <cell r="K205">
            <v>5051</v>
          </cell>
          <cell r="L205">
            <v>5.4</v>
          </cell>
          <cell r="M205">
            <v>27.28</v>
          </cell>
          <cell r="O205">
            <v>3</v>
          </cell>
          <cell r="P205">
            <v>201</v>
          </cell>
          <cell r="S205">
            <v>201</v>
          </cell>
        </row>
        <row r="206">
          <cell r="C206">
            <v>202</v>
          </cell>
          <cell r="D206">
            <v>292</v>
          </cell>
          <cell r="E206">
            <v>19</v>
          </cell>
          <cell r="F206">
            <v>35277.06</v>
          </cell>
          <cell r="G206" t="str">
            <v>K30-a-04-d-3-b</v>
          </cell>
          <cell r="H206" t="str">
            <v>TARLA</v>
          </cell>
          <cell r="I206" t="str">
            <v>MALİYE HAZİNESİ </v>
          </cell>
          <cell r="J206" t="str">
            <v>Yunak Köy İçi</v>
          </cell>
          <cell r="K206">
            <v>45861</v>
          </cell>
          <cell r="L206">
            <v>10.8</v>
          </cell>
          <cell r="M206" t="str">
            <v>MUAF</v>
          </cell>
          <cell r="N206" t="str">
            <v>Bu parsel HACI HÜSEYİN oğlu HASAN ARIKAN'ın kullanımındadır.</v>
          </cell>
          <cell r="O206">
            <v>3</v>
          </cell>
          <cell r="P206">
            <v>202</v>
          </cell>
          <cell r="S206">
            <v>202</v>
          </cell>
        </row>
        <row r="207">
          <cell r="C207">
            <v>203</v>
          </cell>
          <cell r="D207">
            <v>292</v>
          </cell>
          <cell r="E207">
            <v>20</v>
          </cell>
          <cell r="F207">
            <v>41141.79</v>
          </cell>
          <cell r="G207" t="str">
            <v>K30-a-04-d-3-b</v>
          </cell>
          <cell r="H207" t="str">
            <v>HAM TOPRAK</v>
          </cell>
          <cell r="I207" t="str">
            <v>MALİYE HAZİNESİ </v>
          </cell>
          <cell r="J207" t="str">
            <v>Yunak Köy İçi</v>
          </cell>
          <cell r="K207">
            <v>2469</v>
          </cell>
          <cell r="L207">
            <v>10.8</v>
          </cell>
          <cell r="M207" t="str">
            <v>MUAF</v>
          </cell>
          <cell r="O207">
            <v>3</v>
          </cell>
          <cell r="P207">
            <v>203</v>
          </cell>
          <cell r="S207">
            <v>203</v>
          </cell>
        </row>
        <row r="208">
          <cell r="C208">
            <v>204</v>
          </cell>
          <cell r="D208">
            <v>292</v>
          </cell>
          <cell r="E208">
            <v>21</v>
          </cell>
          <cell r="F208">
            <v>6173.17</v>
          </cell>
          <cell r="G208" t="str">
            <v>K30-a-04-d-3-b</v>
          </cell>
          <cell r="H208" t="str">
            <v>Kagir Ev, Mutfak, Ambar, Ahır, Samanlık ve Arsası</v>
          </cell>
          <cell r="I208" t="str">
            <v>İBRAHİM ARIKAN</v>
          </cell>
          <cell r="J208" t="str">
            <v>Yunak Köy İçi</v>
          </cell>
          <cell r="K208">
            <v>48026</v>
          </cell>
          <cell r="L208">
            <v>10.8</v>
          </cell>
          <cell r="M208">
            <v>518.69</v>
          </cell>
          <cell r="O208">
            <v>3</v>
          </cell>
          <cell r="P208">
            <v>204</v>
          </cell>
          <cell r="S208">
            <v>204</v>
          </cell>
        </row>
        <row r="209">
          <cell r="C209">
            <v>205</v>
          </cell>
          <cell r="D209">
            <v>292</v>
          </cell>
          <cell r="E209">
            <v>22</v>
          </cell>
          <cell r="F209">
            <v>1486.13</v>
          </cell>
          <cell r="G209" t="str">
            <v>K30-a-04-d-3-b</v>
          </cell>
          <cell r="H209" t="str">
            <v>Kerpiç Ev, Ahır ve Arsası</v>
          </cell>
          <cell r="I209" t="str">
            <v>FİKRET ARIKAN</v>
          </cell>
          <cell r="J209" t="str">
            <v>Yunak Köy İçi</v>
          </cell>
          <cell r="K209">
            <v>16932</v>
          </cell>
          <cell r="L209">
            <v>10.8</v>
          </cell>
          <cell r="M209">
            <v>182.87</v>
          </cell>
          <cell r="O209">
            <v>3</v>
          </cell>
          <cell r="P209">
            <v>205</v>
          </cell>
          <cell r="S209">
            <v>205</v>
          </cell>
        </row>
        <row r="210">
          <cell r="C210">
            <v>206</v>
          </cell>
          <cell r="D210">
            <v>292</v>
          </cell>
          <cell r="E210">
            <v>23</v>
          </cell>
          <cell r="F210">
            <v>4428.5</v>
          </cell>
          <cell r="G210" t="str">
            <v>K30-a-04-d-3-b</v>
          </cell>
          <cell r="H210" t="str">
            <v>Kagir Ev,  Ahır ve Arsası</v>
          </cell>
          <cell r="I210" t="str">
            <v>LEVENT ARIKAN</v>
          </cell>
          <cell r="J210" t="str">
            <v>Yunak Köy İçi</v>
          </cell>
          <cell r="K210">
            <v>30758</v>
          </cell>
          <cell r="L210">
            <v>10.8</v>
          </cell>
          <cell r="M210">
            <v>332.19</v>
          </cell>
          <cell r="O210">
            <v>3</v>
          </cell>
          <cell r="P210">
            <v>206</v>
          </cell>
          <cell r="S210">
            <v>206</v>
          </cell>
        </row>
        <row r="211">
          <cell r="C211">
            <v>207</v>
          </cell>
          <cell r="D211">
            <v>292</v>
          </cell>
          <cell r="E211">
            <v>24</v>
          </cell>
          <cell r="F211">
            <v>3132.29</v>
          </cell>
          <cell r="G211" t="str">
            <v>K30-a-04-d-3-b</v>
          </cell>
          <cell r="H211" t="str">
            <v>TARLA</v>
          </cell>
          <cell r="I211" t="str">
            <v>MALİYE HAZİNESİ </v>
          </cell>
          <cell r="J211" t="str">
            <v>Yunak Köy İçi</v>
          </cell>
          <cell r="K211">
            <v>4072</v>
          </cell>
          <cell r="L211">
            <v>10.8</v>
          </cell>
          <cell r="M211" t="str">
            <v>MUAF</v>
          </cell>
          <cell r="N211" t="str">
            <v>Bu parsel HASAN oğlu LEVENT ARIKAN'nın kullanımındadır.</v>
          </cell>
          <cell r="O211">
            <v>3</v>
          </cell>
          <cell r="P211">
            <v>207</v>
          </cell>
          <cell r="S211">
            <v>207</v>
          </cell>
        </row>
        <row r="212">
          <cell r="C212">
            <v>208</v>
          </cell>
          <cell r="D212">
            <v>292</v>
          </cell>
          <cell r="E212">
            <v>25</v>
          </cell>
          <cell r="F212">
            <v>3830</v>
          </cell>
          <cell r="G212" t="str">
            <v>K30-a-04-d-3-b</v>
          </cell>
          <cell r="H212" t="str">
            <v>ARSA</v>
          </cell>
          <cell r="I212" t="str">
            <v>MALİYE HAZİNESİ </v>
          </cell>
          <cell r="J212" t="str">
            <v>Yunak Köy İçi</v>
          </cell>
          <cell r="K212">
            <v>4979</v>
          </cell>
          <cell r="L212">
            <v>9</v>
          </cell>
          <cell r="M212" t="str">
            <v>MUAF</v>
          </cell>
          <cell r="N212" t="str">
            <v>Bu parsel HACI HÜSEYİN oğlu HASAN ARIKAN'nın kullanımındadır.</v>
          </cell>
          <cell r="O212">
            <v>3</v>
          </cell>
          <cell r="P212">
            <v>208</v>
          </cell>
          <cell r="S212">
            <v>208</v>
          </cell>
        </row>
        <row r="213">
          <cell r="C213">
            <v>209</v>
          </cell>
          <cell r="D213">
            <v>292</v>
          </cell>
          <cell r="E213">
            <v>26</v>
          </cell>
          <cell r="F213">
            <v>2628.57</v>
          </cell>
          <cell r="G213" t="str">
            <v>K30-a-04-d-3-b</v>
          </cell>
          <cell r="H213" t="str">
            <v>Kagir Ev, Ambar ve arsası</v>
          </cell>
          <cell r="I213" t="str">
            <v>HASAN ARIKAN</v>
          </cell>
          <cell r="J213" t="str">
            <v>Yunak Köy İçi</v>
          </cell>
          <cell r="K213">
            <v>28418</v>
          </cell>
          <cell r="L213">
            <v>9</v>
          </cell>
          <cell r="M213">
            <v>255.77</v>
          </cell>
          <cell r="O213">
            <v>3</v>
          </cell>
          <cell r="P213">
            <v>209</v>
          </cell>
          <cell r="S213">
            <v>209</v>
          </cell>
        </row>
        <row r="214">
          <cell r="C214">
            <v>210</v>
          </cell>
          <cell r="D214">
            <v>292</v>
          </cell>
          <cell r="E214">
            <v>27</v>
          </cell>
          <cell r="F214">
            <v>18910.01</v>
          </cell>
          <cell r="G214" t="str">
            <v>K30-a-04-d-3-b</v>
          </cell>
          <cell r="H214" t="str">
            <v>HAM TOPRAK</v>
          </cell>
          <cell r="I214" t="str">
            <v>MALİYE HAZİNESİ </v>
          </cell>
          <cell r="J214" t="str">
            <v>Yunak Köy İçi</v>
          </cell>
          <cell r="K214">
            <v>24584</v>
          </cell>
          <cell r="L214">
            <v>10.8</v>
          </cell>
          <cell r="M214" t="str">
            <v>MUAF</v>
          </cell>
          <cell r="O214">
            <v>3</v>
          </cell>
          <cell r="P214">
            <v>210</v>
          </cell>
          <cell r="S214">
            <v>210</v>
          </cell>
        </row>
        <row r="215">
          <cell r="C215">
            <v>211</v>
          </cell>
          <cell r="D215">
            <v>292</v>
          </cell>
          <cell r="E215">
            <v>28</v>
          </cell>
          <cell r="F215">
            <v>5489.18</v>
          </cell>
          <cell r="G215" t="str">
            <v>K30-a-04-d-3-b</v>
          </cell>
          <cell r="H215" t="str">
            <v>TARLA</v>
          </cell>
          <cell r="I215" t="str">
            <v>MALİYE HAZİNESİ </v>
          </cell>
          <cell r="J215" t="str">
            <v>Yunak Köy İçi</v>
          </cell>
          <cell r="K215">
            <v>7136</v>
          </cell>
          <cell r="L215">
            <v>10.8</v>
          </cell>
          <cell r="M215" t="str">
            <v>MUAF</v>
          </cell>
          <cell r="N215" t="str">
            <v>Bu parsel HACI HÜSEYİN oğlu HASAN ARIKAN'nın kullanımındadır.</v>
          </cell>
          <cell r="O215">
            <v>3</v>
          </cell>
          <cell r="P215">
            <v>211</v>
          </cell>
          <cell r="S215">
            <v>211</v>
          </cell>
        </row>
        <row r="216">
          <cell r="C216">
            <v>212</v>
          </cell>
          <cell r="D216">
            <v>292</v>
          </cell>
          <cell r="E216">
            <v>29</v>
          </cell>
          <cell r="F216">
            <v>1187.52</v>
          </cell>
          <cell r="G216" t="str">
            <v>K30-a-04-d-3-b</v>
          </cell>
          <cell r="H216" t="str">
            <v>HAM TOPRAK</v>
          </cell>
          <cell r="I216" t="str">
            <v>MALİYE HAZİNESİ </v>
          </cell>
          <cell r="J216" t="str">
            <v>Yunak Köy İçi</v>
          </cell>
          <cell r="K216">
            <v>1544</v>
          </cell>
          <cell r="L216">
            <v>10.8</v>
          </cell>
          <cell r="M216" t="str">
            <v>MUAF</v>
          </cell>
          <cell r="O216">
            <v>3</v>
          </cell>
          <cell r="P216">
            <v>212</v>
          </cell>
          <cell r="S216">
            <v>212</v>
          </cell>
        </row>
        <row r="217">
          <cell r="C217">
            <v>213</v>
          </cell>
          <cell r="D217">
            <v>293</v>
          </cell>
          <cell r="E217">
            <v>1</v>
          </cell>
          <cell r="F217">
            <v>32780.12</v>
          </cell>
          <cell r="G217" t="str">
            <v>K30-a-04-a</v>
          </cell>
          <cell r="H217" t="str">
            <v>TARLA</v>
          </cell>
          <cell r="I217" t="str">
            <v>İBRAHİM ARIKAN</v>
          </cell>
          <cell r="J217" t="str">
            <v>Yunak</v>
          </cell>
          <cell r="K217">
            <v>1967</v>
          </cell>
          <cell r="L217">
            <v>10.8</v>
          </cell>
          <cell r="M217">
            <v>21.25</v>
          </cell>
          <cell r="O217">
            <v>3</v>
          </cell>
          <cell r="P217">
            <v>213</v>
          </cell>
          <cell r="S217">
            <v>213</v>
          </cell>
        </row>
        <row r="218">
          <cell r="C218">
            <v>214</v>
          </cell>
          <cell r="D218">
            <v>293</v>
          </cell>
          <cell r="E218">
            <v>2</v>
          </cell>
          <cell r="F218">
            <v>200320.89</v>
          </cell>
          <cell r="G218" t="str">
            <v>K30-a-04-a</v>
          </cell>
          <cell r="H218" t="str">
            <v>TARLA</v>
          </cell>
          <cell r="I218" t="str">
            <v>BEKİR DEVECİ</v>
          </cell>
          <cell r="J218" t="str">
            <v>Yunak</v>
          </cell>
          <cell r="K218">
            <v>12035</v>
          </cell>
          <cell r="L218">
            <v>5.4</v>
          </cell>
          <cell r="M218">
            <v>64.99</v>
          </cell>
          <cell r="O218">
            <v>3</v>
          </cell>
          <cell r="P218">
            <v>214</v>
          </cell>
          <cell r="S218">
            <v>214</v>
          </cell>
        </row>
        <row r="219">
          <cell r="C219">
            <v>215</v>
          </cell>
          <cell r="D219">
            <v>293</v>
          </cell>
          <cell r="E219">
            <v>3</v>
          </cell>
          <cell r="F219">
            <v>43256.12</v>
          </cell>
          <cell r="G219" t="str">
            <v>K30-a-04-a</v>
          </cell>
          <cell r="H219" t="str">
            <v>TARLA</v>
          </cell>
          <cell r="I219" t="str">
            <v>ESME DEVECİ</v>
          </cell>
          <cell r="J219" t="str">
            <v>Yunak</v>
          </cell>
          <cell r="K219">
            <v>2596</v>
          </cell>
          <cell r="L219">
            <v>9</v>
          </cell>
          <cell r="M219">
            <v>23.37</v>
          </cell>
          <cell r="O219">
            <v>3</v>
          </cell>
          <cell r="P219">
            <v>215</v>
          </cell>
          <cell r="S219">
            <v>215</v>
          </cell>
        </row>
        <row r="220">
          <cell r="C220">
            <v>216</v>
          </cell>
          <cell r="D220">
            <v>293</v>
          </cell>
          <cell r="E220">
            <v>4</v>
          </cell>
          <cell r="F220">
            <v>65210.15</v>
          </cell>
          <cell r="G220" t="str">
            <v>K30-a-04-a</v>
          </cell>
          <cell r="H220" t="str">
            <v>TARLA</v>
          </cell>
          <cell r="I220" t="str">
            <v>MUSTAFA DEVECİ</v>
          </cell>
          <cell r="J220" t="str">
            <v>Yunak</v>
          </cell>
          <cell r="K220">
            <v>3913</v>
          </cell>
          <cell r="L220">
            <v>5.4</v>
          </cell>
          <cell r="M220">
            <v>21.14</v>
          </cell>
          <cell r="O220">
            <v>3</v>
          </cell>
          <cell r="P220">
            <v>216</v>
          </cell>
          <cell r="S220">
            <v>216</v>
          </cell>
        </row>
        <row r="221">
          <cell r="C221">
            <v>217</v>
          </cell>
          <cell r="D221">
            <v>293</v>
          </cell>
          <cell r="E221">
            <v>5</v>
          </cell>
          <cell r="F221">
            <v>77500</v>
          </cell>
          <cell r="G221" t="str">
            <v>K30-a-04-a</v>
          </cell>
          <cell r="H221" t="str">
            <v>TARLA</v>
          </cell>
          <cell r="I221" t="str">
            <v>AHMET AKSOY</v>
          </cell>
          <cell r="J221" t="str">
            <v>Yunak</v>
          </cell>
          <cell r="K221">
            <v>4650</v>
          </cell>
          <cell r="L221">
            <v>9</v>
          </cell>
          <cell r="M221">
            <v>41.85</v>
          </cell>
          <cell r="O221">
            <v>3</v>
          </cell>
          <cell r="P221">
            <v>217</v>
          </cell>
          <cell r="S221">
            <v>217</v>
          </cell>
        </row>
        <row r="222">
          <cell r="C222">
            <v>218</v>
          </cell>
          <cell r="D222">
            <v>293</v>
          </cell>
          <cell r="E222">
            <v>6</v>
          </cell>
          <cell r="F222">
            <v>69000</v>
          </cell>
          <cell r="G222" t="str">
            <v>K30-a-04-a</v>
          </cell>
          <cell r="H222" t="str">
            <v>TARLA</v>
          </cell>
          <cell r="I222" t="str">
            <v>İSMET TUTUMLU</v>
          </cell>
          <cell r="J222" t="str">
            <v>Yunak</v>
          </cell>
          <cell r="K222">
            <v>4140</v>
          </cell>
          <cell r="L222">
            <v>9</v>
          </cell>
          <cell r="M222">
            <v>37.26</v>
          </cell>
          <cell r="O222">
            <v>3</v>
          </cell>
          <cell r="P222">
            <v>218</v>
          </cell>
          <cell r="S222">
            <v>218</v>
          </cell>
        </row>
        <row r="223">
          <cell r="C223">
            <v>219</v>
          </cell>
          <cell r="D223">
            <v>293</v>
          </cell>
          <cell r="E223">
            <v>7</v>
          </cell>
          <cell r="F223">
            <v>50951.15</v>
          </cell>
          <cell r="G223" t="str">
            <v>K30-a-04-a</v>
          </cell>
          <cell r="H223" t="str">
            <v>TARLA</v>
          </cell>
          <cell r="I223" t="str">
            <v>MEHMET ATAKAN</v>
          </cell>
          <cell r="J223" t="str">
            <v>Yunak</v>
          </cell>
          <cell r="K223">
            <v>3058</v>
          </cell>
          <cell r="L223">
            <v>5.4</v>
          </cell>
          <cell r="M223">
            <v>16.52</v>
          </cell>
          <cell r="O223">
            <v>3</v>
          </cell>
          <cell r="P223">
            <v>219</v>
          </cell>
          <cell r="S223">
            <v>219</v>
          </cell>
        </row>
        <row r="224">
          <cell r="C224">
            <v>220</v>
          </cell>
          <cell r="D224">
            <v>293</v>
          </cell>
          <cell r="E224">
            <v>8</v>
          </cell>
          <cell r="F224">
            <v>47677.03</v>
          </cell>
          <cell r="G224" t="str">
            <v>K30-a-04-d</v>
          </cell>
          <cell r="H224" t="str">
            <v>TARLA</v>
          </cell>
          <cell r="I224" t="str">
            <v>AYŞE DEVECİ</v>
          </cell>
          <cell r="J224" t="str">
            <v>Yunak</v>
          </cell>
          <cell r="K224">
            <v>2861</v>
          </cell>
          <cell r="L224">
            <v>9</v>
          </cell>
          <cell r="M224">
            <v>25.75</v>
          </cell>
          <cell r="O224">
            <v>3</v>
          </cell>
          <cell r="P224">
            <v>220</v>
          </cell>
          <cell r="S224">
            <v>220</v>
          </cell>
        </row>
        <row r="225">
          <cell r="C225">
            <v>221</v>
          </cell>
          <cell r="D225">
            <v>293</v>
          </cell>
          <cell r="E225">
            <v>9</v>
          </cell>
          <cell r="F225">
            <v>50000</v>
          </cell>
          <cell r="G225" t="str">
            <v>K30-a-04-d</v>
          </cell>
          <cell r="H225" t="str">
            <v>TARLA</v>
          </cell>
          <cell r="I225" t="str">
            <v>AYŞE DEVECİ</v>
          </cell>
          <cell r="J225" t="str">
            <v>Yunak</v>
          </cell>
          <cell r="K225">
            <v>3000</v>
          </cell>
          <cell r="L225">
            <v>9</v>
          </cell>
          <cell r="M225">
            <v>27</v>
          </cell>
          <cell r="O225">
            <v>3</v>
          </cell>
          <cell r="P225">
            <v>221</v>
          </cell>
          <cell r="S225">
            <v>221</v>
          </cell>
        </row>
        <row r="226">
          <cell r="C226">
            <v>222</v>
          </cell>
          <cell r="D226">
            <v>293</v>
          </cell>
          <cell r="E226">
            <v>10</v>
          </cell>
          <cell r="F226">
            <v>88000</v>
          </cell>
          <cell r="G226" t="str">
            <v>K30-a-04-c</v>
          </cell>
          <cell r="H226" t="str">
            <v>TARLA</v>
          </cell>
          <cell r="I226" t="str">
            <v>MEHMET SARGIN</v>
          </cell>
          <cell r="J226" t="str">
            <v>Yunak</v>
          </cell>
          <cell r="K226">
            <v>5280</v>
          </cell>
          <cell r="L226">
            <v>9</v>
          </cell>
          <cell r="M226">
            <v>47.52</v>
          </cell>
          <cell r="O226">
            <v>3</v>
          </cell>
          <cell r="P226">
            <v>222</v>
          </cell>
          <cell r="S226">
            <v>222</v>
          </cell>
        </row>
        <row r="227">
          <cell r="C227">
            <v>223</v>
          </cell>
          <cell r="D227">
            <v>293</v>
          </cell>
          <cell r="E227">
            <v>11</v>
          </cell>
          <cell r="F227">
            <v>80005.23</v>
          </cell>
          <cell r="G227" t="str">
            <v>K30-a-04-d</v>
          </cell>
          <cell r="H227" t="str">
            <v>TARLA</v>
          </cell>
          <cell r="I227" t="str">
            <v>HASAN DEVECİ</v>
          </cell>
          <cell r="J227" t="str">
            <v>Yunak</v>
          </cell>
          <cell r="K227">
            <v>4801</v>
          </cell>
          <cell r="L227">
            <v>5.4</v>
          </cell>
          <cell r="M227">
            <v>25.93</v>
          </cell>
          <cell r="N227" t="str">
            <v>İPOTEKLİDRİ,25 YIL TAKYİTLİDİR</v>
          </cell>
          <cell r="O227">
            <v>3</v>
          </cell>
          <cell r="P227">
            <v>223</v>
          </cell>
          <cell r="S227">
            <v>223</v>
          </cell>
        </row>
        <row r="228">
          <cell r="C228">
            <v>224</v>
          </cell>
          <cell r="D228">
            <v>293</v>
          </cell>
          <cell r="E228">
            <v>12</v>
          </cell>
          <cell r="F228">
            <v>40001.63</v>
          </cell>
          <cell r="G228" t="str">
            <v>K30-a-04-d</v>
          </cell>
          <cell r="H228" t="str">
            <v>TARLA</v>
          </cell>
          <cell r="I228" t="str">
            <v>HATİCE KARAKAYA</v>
          </cell>
          <cell r="J228" t="str">
            <v>Yunak</v>
          </cell>
          <cell r="K228">
            <v>2401</v>
          </cell>
          <cell r="L228">
            <v>5.4</v>
          </cell>
          <cell r="M228">
            <v>12.97</v>
          </cell>
          <cell r="N228" t="str">
            <v>İPOTEKLİDRİ,25 YIL TAKYİTLİDİR</v>
          </cell>
          <cell r="O228">
            <v>3</v>
          </cell>
          <cell r="P228">
            <v>224</v>
          </cell>
          <cell r="S228">
            <v>224</v>
          </cell>
        </row>
        <row r="229">
          <cell r="C229">
            <v>225</v>
          </cell>
          <cell r="D229">
            <v>293</v>
          </cell>
          <cell r="E229">
            <v>13</v>
          </cell>
          <cell r="F229">
            <v>40000.4</v>
          </cell>
          <cell r="G229" t="str">
            <v>K30-a-04-c</v>
          </cell>
          <cell r="H229" t="str">
            <v>TARLA</v>
          </cell>
          <cell r="I229" t="str">
            <v>AHMET TİTREK</v>
          </cell>
          <cell r="J229" t="str">
            <v>Yunak</v>
          </cell>
          <cell r="K229">
            <v>2401</v>
          </cell>
          <cell r="L229">
            <v>5.4</v>
          </cell>
          <cell r="M229">
            <v>12.97</v>
          </cell>
          <cell r="N229" t="str">
            <v>İPOTEKLİDRİ,25 YIL TAKYİTLİDİR</v>
          </cell>
          <cell r="O229">
            <v>3</v>
          </cell>
          <cell r="P229">
            <v>225</v>
          </cell>
          <cell r="S229">
            <v>225</v>
          </cell>
        </row>
        <row r="230">
          <cell r="C230">
            <v>226</v>
          </cell>
          <cell r="D230">
            <v>293</v>
          </cell>
          <cell r="E230">
            <v>14</v>
          </cell>
          <cell r="F230">
            <v>58000</v>
          </cell>
          <cell r="G230" t="str">
            <v>K30-a-04-d</v>
          </cell>
          <cell r="H230" t="str">
            <v>TARLA</v>
          </cell>
          <cell r="I230" t="str">
            <v>HASAN KOYUNCU</v>
          </cell>
          <cell r="J230" t="str">
            <v>Yunak</v>
          </cell>
          <cell r="K230">
            <v>3480</v>
          </cell>
          <cell r="L230">
            <v>9</v>
          </cell>
          <cell r="M230">
            <v>31.32</v>
          </cell>
          <cell r="N230" t="str">
            <v>İPOTEKLİDRİ,25 YIL TAKYİTLİDİR</v>
          </cell>
          <cell r="O230">
            <v>3</v>
          </cell>
          <cell r="P230">
            <v>226</v>
          </cell>
          <cell r="S230">
            <v>226</v>
          </cell>
        </row>
        <row r="231">
          <cell r="C231">
            <v>227</v>
          </cell>
          <cell r="D231">
            <v>293</v>
          </cell>
          <cell r="E231">
            <v>15</v>
          </cell>
          <cell r="F231">
            <v>115000</v>
          </cell>
          <cell r="G231" t="str">
            <v>K30-a-04-c</v>
          </cell>
          <cell r="H231" t="str">
            <v>TARLA</v>
          </cell>
          <cell r="I231" t="str">
            <v>ZELİHA KOYUNCU</v>
          </cell>
          <cell r="J231" t="str">
            <v>Yunak</v>
          </cell>
          <cell r="K231">
            <v>6900</v>
          </cell>
          <cell r="L231">
            <v>5.4</v>
          </cell>
          <cell r="M231">
            <v>37.26</v>
          </cell>
          <cell r="O231">
            <v>3</v>
          </cell>
          <cell r="P231">
            <v>227</v>
          </cell>
          <cell r="S231">
            <v>227</v>
          </cell>
        </row>
        <row r="232">
          <cell r="C232">
            <v>228</v>
          </cell>
          <cell r="D232">
            <v>293</v>
          </cell>
          <cell r="E232">
            <v>16</v>
          </cell>
          <cell r="F232">
            <v>47000</v>
          </cell>
          <cell r="G232" t="str">
            <v>K30-a-04-d</v>
          </cell>
          <cell r="H232" t="str">
            <v>TARLA</v>
          </cell>
          <cell r="I232" t="str">
            <v>MUSTAFA ÜLKER</v>
          </cell>
          <cell r="J232" t="str">
            <v>Yunak</v>
          </cell>
          <cell r="K232">
            <v>2820</v>
          </cell>
          <cell r="L232">
            <v>9</v>
          </cell>
          <cell r="M232">
            <v>25.38</v>
          </cell>
          <cell r="O232">
            <v>3</v>
          </cell>
          <cell r="P232">
            <v>228</v>
          </cell>
          <cell r="S232">
            <v>228</v>
          </cell>
        </row>
        <row r="233">
          <cell r="C233">
            <v>229</v>
          </cell>
          <cell r="D233">
            <v>293</v>
          </cell>
          <cell r="E233">
            <v>17</v>
          </cell>
          <cell r="F233">
            <v>140000</v>
          </cell>
          <cell r="G233" t="str">
            <v>K30-a-04-d</v>
          </cell>
          <cell r="H233" t="str">
            <v>TARLA</v>
          </cell>
          <cell r="I233" t="str">
            <v>CEMİLE MERMER</v>
          </cell>
          <cell r="J233" t="str">
            <v>Yunak</v>
          </cell>
          <cell r="K233">
            <v>8400</v>
          </cell>
          <cell r="L233">
            <v>9</v>
          </cell>
          <cell r="M233">
            <v>75.6</v>
          </cell>
          <cell r="N233" t="str">
            <v>İPOTEKLİDRİ,25 YIL TAKYİTLİDİR</v>
          </cell>
          <cell r="O233">
            <v>3</v>
          </cell>
          <cell r="P233">
            <v>229</v>
          </cell>
          <cell r="S233">
            <v>229</v>
          </cell>
        </row>
        <row r="234">
          <cell r="C234">
            <v>230</v>
          </cell>
          <cell r="D234">
            <v>293</v>
          </cell>
          <cell r="E234">
            <v>18</v>
          </cell>
          <cell r="F234">
            <v>81000</v>
          </cell>
          <cell r="G234" t="str">
            <v>K30-a-04-d</v>
          </cell>
          <cell r="H234" t="str">
            <v>TARLA</v>
          </cell>
          <cell r="I234" t="str">
            <v>HASAN KOYUNCU</v>
          </cell>
          <cell r="J234" t="str">
            <v>Yunak</v>
          </cell>
          <cell r="K234">
            <v>4860</v>
          </cell>
          <cell r="L234">
            <v>9</v>
          </cell>
          <cell r="M234">
            <v>43.74</v>
          </cell>
          <cell r="N234" t="str">
            <v>İPOTEKLİDRİ,25 YIL TAKYİTLİDİR</v>
          </cell>
          <cell r="O234">
            <v>3</v>
          </cell>
          <cell r="P234">
            <v>230</v>
          </cell>
          <cell r="S234">
            <v>230</v>
          </cell>
        </row>
        <row r="235">
          <cell r="C235">
            <v>231</v>
          </cell>
          <cell r="D235">
            <v>293</v>
          </cell>
          <cell r="E235">
            <v>19</v>
          </cell>
          <cell r="F235">
            <v>37800</v>
          </cell>
          <cell r="G235" t="str">
            <v>K30-a-04-d</v>
          </cell>
          <cell r="H235" t="str">
            <v>TARLA</v>
          </cell>
          <cell r="I235" t="str">
            <v>MEHMET DEVECİ</v>
          </cell>
          <cell r="J235" t="str">
            <v>Yunak</v>
          </cell>
          <cell r="K235">
            <v>2268</v>
          </cell>
          <cell r="L235">
            <v>9</v>
          </cell>
          <cell r="M235">
            <v>20.42</v>
          </cell>
          <cell r="N235" t="str">
            <v>İPOTEKLİDRİ,25 YIL TAKYİTLİDİR</v>
          </cell>
          <cell r="O235">
            <v>3</v>
          </cell>
          <cell r="P235">
            <v>231</v>
          </cell>
          <cell r="S235">
            <v>231</v>
          </cell>
        </row>
        <row r="236">
          <cell r="C236">
            <v>232</v>
          </cell>
          <cell r="D236">
            <v>293</v>
          </cell>
          <cell r="E236">
            <v>20</v>
          </cell>
          <cell r="F236">
            <v>33750</v>
          </cell>
          <cell r="G236" t="str">
            <v>K30-a-04-d</v>
          </cell>
          <cell r="H236" t="str">
            <v>TARLA</v>
          </cell>
          <cell r="I236" t="str">
            <v>MEHMET DEVECİ</v>
          </cell>
          <cell r="J236" t="str">
            <v>Yunak</v>
          </cell>
          <cell r="K236">
            <v>2025</v>
          </cell>
          <cell r="L236">
            <v>9</v>
          </cell>
          <cell r="M236">
            <v>18.23</v>
          </cell>
          <cell r="N236" t="str">
            <v>İPOTEKLİDRİ,25 YIL TAKYİTLİDİR</v>
          </cell>
          <cell r="O236">
            <v>3</v>
          </cell>
          <cell r="P236">
            <v>232</v>
          </cell>
          <cell r="S236">
            <v>232</v>
          </cell>
        </row>
        <row r="237">
          <cell r="C237">
            <v>233</v>
          </cell>
          <cell r="D237">
            <v>293</v>
          </cell>
          <cell r="E237">
            <v>21</v>
          </cell>
          <cell r="F237">
            <v>71800</v>
          </cell>
          <cell r="G237" t="str">
            <v>K30-a-04-d</v>
          </cell>
          <cell r="H237" t="str">
            <v>TARLA</v>
          </cell>
          <cell r="I237" t="str">
            <v>HASAN DEVECİ</v>
          </cell>
          <cell r="J237" t="str">
            <v>Yunak</v>
          </cell>
          <cell r="K237">
            <v>4313</v>
          </cell>
          <cell r="L237">
            <v>9</v>
          </cell>
          <cell r="M237">
            <v>38.82</v>
          </cell>
          <cell r="N237" t="str">
            <v>İPOTEKLİDRİ,25 YIL TAKYİTLİDİR</v>
          </cell>
          <cell r="O237">
            <v>3</v>
          </cell>
          <cell r="P237">
            <v>233</v>
          </cell>
          <cell r="S237">
            <v>233</v>
          </cell>
        </row>
        <row r="238">
          <cell r="C238">
            <v>234</v>
          </cell>
          <cell r="D238">
            <v>293</v>
          </cell>
          <cell r="E238">
            <v>22</v>
          </cell>
          <cell r="F238">
            <v>37650</v>
          </cell>
          <cell r="G238" t="str">
            <v>K30-a-04-d</v>
          </cell>
          <cell r="H238" t="str">
            <v>TARLA</v>
          </cell>
          <cell r="I238" t="str">
            <v>BİLAL DEVECİ</v>
          </cell>
          <cell r="J238" t="str">
            <v>Yunak</v>
          </cell>
          <cell r="K238">
            <v>2259</v>
          </cell>
          <cell r="L238">
            <v>9</v>
          </cell>
          <cell r="M238">
            <v>20.34</v>
          </cell>
          <cell r="O238">
            <v>3</v>
          </cell>
          <cell r="P238">
            <v>234</v>
          </cell>
          <cell r="S238">
            <v>234</v>
          </cell>
        </row>
        <row r="239">
          <cell r="C239">
            <v>235</v>
          </cell>
          <cell r="D239">
            <v>293</v>
          </cell>
          <cell r="E239">
            <v>23</v>
          </cell>
          <cell r="F239">
            <v>24394.68</v>
          </cell>
          <cell r="G239" t="str">
            <v>K30-a-04-d</v>
          </cell>
          <cell r="H239" t="str">
            <v>TARLA</v>
          </cell>
          <cell r="I239" t="str">
            <v>AHMET DEVECİ</v>
          </cell>
          <cell r="J239" t="str">
            <v>Yunak</v>
          </cell>
          <cell r="K239">
            <v>1597</v>
          </cell>
          <cell r="L239">
            <v>9</v>
          </cell>
          <cell r="M239">
            <v>14.38</v>
          </cell>
          <cell r="O239">
            <v>3</v>
          </cell>
          <cell r="P239">
            <v>235</v>
          </cell>
          <cell r="S239">
            <v>235</v>
          </cell>
        </row>
        <row r="240">
          <cell r="C240">
            <v>236</v>
          </cell>
          <cell r="D240">
            <v>293</v>
          </cell>
          <cell r="E240">
            <v>24</v>
          </cell>
          <cell r="F240">
            <v>49140.41</v>
          </cell>
          <cell r="G240" t="str">
            <v>K30-a-04-a</v>
          </cell>
          <cell r="H240" t="str">
            <v>TARLA</v>
          </cell>
          <cell r="I240" t="str">
            <v>HİKMET DEVECİ</v>
          </cell>
          <cell r="J240" t="str">
            <v>Yunak</v>
          </cell>
          <cell r="K240">
            <v>3004</v>
          </cell>
          <cell r="L240">
            <v>9</v>
          </cell>
          <cell r="M240">
            <v>27.04</v>
          </cell>
          <cell r="O240">
            <v>3</v>
          </cell>
          <cell r="P240">
            <v>236</v>
          </cell>
          <cell r="S240">
            <v>236</v>
          </cell>
        </row>
        <row r="241">
          <cell r="C241">
            <v>237</v>
          </cell>
          <cell r="D241">
            <v>293</v>
          </cell>
          <cell r="E241">
            <v>25</v>
          </cell>
          <cell r="F241">
            <v>20707.62</v>
          </cell>
          <cell r="G241" t="str">
            <v>K30-a-04-a</v>
          </cell>
          <cell r="H241" t="str">
            <v>TARLA</v>
          </cell>
          <cell r="I241" t="str">
            <v>MEHMET DEVECİ</v>
          </cell>
          <cell r="J241" t="str">
            <v>Yunak</v>
          </cell>
          <cell r="K241">
            <v>1243</v>
          </cell>
          <cell r="L241">
            <v>7.2</v>
          </cell>
          <cell r="M241">
            <v>8.95</v>
          </cell>
          <cell r="O241">
            <v>3</v>
          </cell>
          <cell r="P241">
            <v>237</v>
          </cell>
          <cell r="S241">
            <v>237</v>
          </cell>
        </row>
        <row r="242">
          <cell r="C242">
            <v>238</v>
          </cell>
          <cell r="D242">
            <v>293</v>
          </cell>
          <cell r="E242">
            <v>26</v>
          </cell>
          <cell r="F242">
            <v>140089.04</v>
          </cell>
          <cell r="G242" t="str">
            <v>K30-a-04-a</v>
          </cell>
          <cell r="H242" t="str">
            <v>TARLA</v>
          </cell>
          <cell r="I242" t="str">
            <v>FATMA YİĞİT</v>
          </cell>
          <cell r="J242" t="str">
            <v>Yunak</v>
          </cell>
          <cell r="K242">
            <v>8509</v>
          </cell>
          <cell r="L242">
            <v>10.8</v>
          </cell>
          <cell r="M242">
            <v>91.9</v>
          </cell>
          <cell r="O242">
            <v>3</v>
          </cell>
          <cell r="P242">
            <v>238</v>
          </cell>
          <cell r="S242">
            <v>238</v>
          </cell>
        </row>
        <row r="243">
          <cell r="C243">
            <v>239</v>
          </cell>
          <cell r="D243">
            <v>293</v>
          </cell>
          <cell r="E243">
            <v>27</v>
          </cell>
          <cell r="F243">
            <v>13934.09</v>
          </cell>
          <cell r="G243" t="str">
            <v>K30-a-04-c-4-a</v>
          </cell>
          <cell r="H243" t="str">
            <v>TARLA</v>
          </cell>
          <cell r="I243" t="str">
            <v>MALİYE HAZİNESİ </v>
          </cell>
          <cell r="J243" t="str">
            <v>Yunak</v>
          </cell>
          <cell r="K243">
            <v>18115</v>
          </cell>
          <cell r="L243">
            <v>10.8</v>
          </cell>
          <cell r="M243" t="str">
            <v>MUAF</v>
          </cell>
          <cell r="N243" t="str">
            <v>Bu parsel MEHMET oğlu MUSTAFA ÜLKER'in kullanımındadır.</v>
          </cell>
          <cell r="O243">
            <v>3</v>
          </cell>
          <cell r="P243">
            <v>239</v>
          </cell>
          <cell r="S243">
            <v>239</v>
          </cell>
        </row>
        <row r="244">
          <cell r="C244">
            <v>240</v>
          </cell>
          <cell r="D244">
            <v>293</v>
          </cell>
          <cell r="E244">
            <v>28</v>
          </cell>
          <cell r="F244">
            <v>6025.2</v>
          </cell>
          <cell r="G244" t="str">
            <v>K30-a-04-d-3-b</v>
          </cell>
          <cell r="H244" t="str">
            <v>Kagir Ev, Mutfak, Ambar, Ahır, Samanlık ve Arsası</v>
          </cell>
          <cell r="I244" t="str">
            <v>MUSTAFA ÜLKER</v>
          </cell>
          <cell r="J244" t="str">
            <v>Yunak Köy İçi</v>
          </cell>
          <cell r="K244">
            <v>47833</v>
          </cell>
          <cell r="L244">
            <v>7.2</v>
          </cell>
          <cell r="M244">
            <v>344.4</v>
          </cell>
          <cell r="O244">
            <v>3</v>
          </cell>
          <cell r="P244">
            <v>240</v>
          </cell>
          <cell r="S244">
            <v>240</v>
          </cell>
        </row>
        <row r="245">
          <cell r="C245">
            <v>241</v>
          </cell>
          <cell r="D245">
            <v>293</v>
          </cell>
          <cell r="E245">
            <v>29</v>
          </cell>
          <cell r="F245">
            <v>880</v>
          </cell>
          <cell r="G245" t="str">
            <v>K30-a-04-d-3-b</v>
          </cell>
          <cell r="H245" t="str">
            <v>Kerpiç Ev ve arsası</v>
          </cell>
          <cell r="I245" t="str">
            <v>OSMAN MERMER</v>
          </cell>
          <cell r="J245" t="str">
            <v>Yunak Köy İçi</v>
          </cell>
          <cell r="K245">
            <v>11144</v>
          </cell>
          <cell r="L245">
            <v>10.8</v>
          </cell>
          <cell r="M245">
            <v>120.36</v>
          </cell>
          <cell r="N245" t="str">
            <v>MEHMET oğlu OSMAN MERMER ölüdür.</v>
          </cell>
          <cell r="O245">
            <v>3</v>
          </cell>
          <cell r="P245">
            <v>241</v>
          </cell>
          <cell r="S245">
            <v>241</v>
          </cell>
        </row>
        <row r="246">
          <cell r="C246">
            <v>242</v>
          </cell>
          <cell r="D246">
            <v>293</v>
          </cell>
          <cell r="E246">
            <v>30</v>
          </cell>
          <cell r="F246">
            <v>9837.93</v>
          </cell>
          <cell r="G246" t="str">
            <v>K30-a-04-d-3-b</v>
          </cell>
          <cell r="H246" t="str">
            <v>Kerpiç Ev, Mutfak, Ambar, Ahır, Samanlık, Müştemilat ve Arsası</v>
          </cell>
          <cell r="I246" t="str">
            <v>BİLAL DEVECİ</v>
          </cell>
          <cell r="J246" t="str">
            <v>Yunak Köy İçi</v>
          </cell>
          <cell r="K246">
            <v>45790</v>
          </cell>
          <cell r="L246">
            <v>9</v>
          </cell>
          <cell r="M246">
            <v>412.11</v>
          </cell>
          <cell r="O246">
            <v>3</v>
          </cell>
          <cell r="P246">
            <v>242</v>
          </cell>
          <cell r="S246">
            <v>242</v>
          </cell>
        </row>
        <row r="247">
          <cell r="C247">
            <v>243</v>
          </cell>
          <cell r="D247">
            <v>293</v>
          </cell>
          <cell r="E247">
            <v>31</v>
          </cell>
          <cell r="F247">
            <v>5680.46</v>
          </cell>
          <cell r="G247" t="str">
            <v>K30-a-04-d-3-b</v>
          </cell>
          <cell r="H247" t="str">
            <v>ARSA</v>
          </cell>
          <cell r="I247" t="str">
            <v>HASAN DEVECİ</v>
          </cell>
          <cell r="J247" t="str">
            <v>Yunak Köy İçi</v>
          </cell>
          <cell r="K247">
            <v>7385</v>
          </cell>
          <cell r="L247">
            <v>9</v>
          </cell>
          <cell r="M247">
            <v>66.47</v>
          </cell>
          <cell r="O247">
            <v>3</v>
          </cell>
          <cell r="P247">
            <v>243</v>
          </cell>
          <cell r="S247">
            <v>243</v>
          </cell>
        </row>
        <row r="248">
          <cell r="C248">
            <v>244</v>
          </cell>
          <cell r="D248">
            <v>293</v>
          </cell>
          <cell r="E248">
            <v>32</v>
          </cell>
          <cell r="F248">
            <v>5367.9</v>
          </cell>
          <cell r="G248" t="str">
            <v>K30-a-04-d-3-b</v>
          </cell>
          <cell r="H248" t="str">
            <v>Kerpiç Ev, Mutfak, Ambar, Ahır, Samanlık, Müştemilat ve Arsası</v>
          </cell>
          <cell r="I248" t="str">
            <v>BİLAL ŞİMŞEK</v>
          </cell>
          <cell r="J248" t="str">
            <v>Yunak Köy İçi</v>
          </cell>
          <cell r="K248">
            <v>39979</v>
          </cell>
          <cell r="L248">
            <v>10.8</v>
          </cell>
          <cell r="M248">
            <v>431.78</v>
          </cell>
          <cell r="O248">
            <v>3</v>
          </cell>
          <cell r="P248">
            <v>244</v>
          </cell>
          <cell r="S248">
            <v>244</v>
          </cell>
        </row>
        <row r="249">
          <cell r="C249">
            <v>245</v>
          </cell>
          <cell r="D249">
            <v>293</v>
          </cell>
          <cell r="E249">
            <v>33</v>
          </cell>
          <cell r="F249">
            <v>52455.14</v>
          </cell>
          <cell r="G249" t="str">
            <v>K30-a-04-d-3-b</v>
          </cell>
          <cell r="H249" t="str">
            <v>HAM TOPRAK</v>
          </cell>
          <cell r="I249" t="str">
            <v>MALİYE HAZİNESİ </v>
          </cell>
          <cell r="J249" t="str">
            <v>Yunak Köy İçi</v>
          </cell>
          <cell r="K249">
            <v>68192</v>
          </cell>
          <cell r="L249">
            <v>10.8</v>
          </cell>
          <cell r="M249" t="str">
            <v>MUAF</v>
          </cell>
          <cell r="O249">
            <v>3</v>
          </cell>
          <cell r="P249">
            <v>245</v>
          </cell>
          <cell r="S249">
            <v>245</v>
          </cell>
        </row>
        <row r="250">
          <cell r="C250">
            <v>246</v>
          </cell>
          <cell r="D250">
            <v>293</v>
          </cell>
          <cell r="E250">
            <v>34</v>
          </cell>
          <cell r="F250">
            <v>5635.16</v>
          </cell>
          <cell r="G250" t="str">
            <v>K30-a-04-d-3-b</v>
          </cell>
          <cell r="H250" t="str">
            <v>Çeşme ve Arsası</v>
          </cell>
          <cell r="I250" t="str">
            <v>ZİNCİRLİKUYU BELEDİYESİ TÜZEL KİŞİLİĞİ </v>
          </cell>
          <cell r="J250" t="str">
            <v>Yunak Köy İçi</v>
          </cell>
          <cell r="K250">
            <v>7326</v>
          </cell>
          <cell r="L250">
            <v>10.8</v>
          </cell>
          <cell r="M250" t="str">
            <v>MUAF</v>
          </cell>
          <cell r="O250">
            <v>3</v>
          </cell>
          <cell r="P250">
            <v>246</v>
          </cell>
          <cell r="S250">
            <v>246</v>
          </cell>
        </row>
        <row r="251">
          <cell r="C251">
            <v>247</v>
          </cell>
          <cell r="D251">
            <v>294</v>
          </cell>
          <cell r="E251">
            <v>1</v>
          </cell>
          <cell r="F251">
            <v>103396.12</v>
          </cell>
          <cell r="G251" t="str">
            <v>K30-a-04-b</v>
          </cell>
          <cell r="H251" t="str">
            <v>TARLA</v>
          </cell>
          <cell r="I251" t="str">
            <v>NURİ ARIKAN</v>
          </cell>
          <cell r="J251" t="str">
            <v>Kuru Hüyük</v>
          </cell>
          <cell r="K251">
            <v>6204</v>
          </cell>
          <cell r="L251">
            <v>5.4</v>
          </cell>
          <cell r="M251">
            <v>33.51</v>
          </cell>
          <cell r="O251">
            <v>3</v>
          </cell>
          <cell r="P251">
            <v>247</v>
          </cell>
          <cell r="S251">
            <v>247</v>
          </cell>
        </row>
        <row r="252">
          <cell r="C252">
            <v>248</v>
          </cell>
          <cell r="D252">
            <v>294</v>
          </cell>
          <cell r="E252">
            <v>2</v>
          </cell>
          <cell r="F252">
            <v>200076.64</v>
          </cell>
          <cell r="G252" t="str">
            <v>K30-a-04-b</v>
          </cell>
          <cell r="H252" t="str">
            <v>TARLA</v>
          </cell>
          <cell r="I252" t="str">
            <v>RAŞİT ARIKAN</v>
          </cell>
          <cell r="J252" t="str">
            <v>Kuru Hüyük</v>
          </cell>
          <cell r="K252">
            <v>12005</v>
          </cell>
          <cell r="L252">
            <v>5.4</v>
          </cell>
          <cell r="M252">
            <v>64.83</v>
          </cell>
          <cell r="O252">
            <v>3</v>
          </cell>
          <cell r="P252">
            <v>248</v>
          </cell>
          <cell r="S252">
            <v>248</v>
          </cell>
        </row>
        <row r="253">
          <cell r="C253">
            <v>249</v>
          </cell>
          <cell r="D253">
            <v>294</v>
          </cell>
          <cell r="E253">
            <v>3</v>
          </cell>
          <cell r="F253">
            <v>52541.89</v>
          </cell>
          <cell r="G253" t="str">
            <v>K30-a-04-a</v>
          </cell>
          <cell r="H253" t="str">
            <v>TARLA</v>
          </cell>
          <cell r="I253" t="str">
            <v>İBRAHİM ARIKAN</v>
          </cell>
          <cell r="J253" t="str">
            <v>Kuru Hüyük</v>
          </cell>
          <cell r="K253">
            <v>3153</v>
          </cell>
          <cell r="L253">
            <v>5.4</v>
          </cell>
          <cell r="M253">
            <v>17.03</v>
          </cell>
          <cell r="O253">
            <v>3</v>
          </cell>
          <cell r="P253">
            <v>249</v>
          </cell>
          <cell r="S253">
            <v>249</v>
          </cell>
        </row>
        <row r="254">
          <cell r="C254">
            <v>250</v>
          </cell>
          <cell r="D254">
            <v>294</v>
          </cell>
          <cell r="E254">
            <v>4</v>
          </cell>
          <cell r="F254">
            <v>183144.48</v>
          </cell>
          <cell r="G254" t="str">
            <v>K30-a-04-b</v>
          </cell>
          <cell r="H254" t="str">
            <v>TARLA</v>
          </cell>
          <cell r="I254" t="str">
            <v>RAŞİT ARIKAN</v>
          </cell>
          <cell r="J254" t="str">
            <v>Kuru Hüyük</v>
          </cell>
          <cell r="K254">
            <v>10989</v>
          </cell>
          <cell r="L254">
            <v>5.4</v>
          </cell>
          <cell r="M254">
            <v>59.35</v>
          </cell>
          <cell r="O254">
            <v>3</v>
          </cell>
          <cell r="P254">
            <v>250</v>
          </cell>
          <cell r="S254">
            <v>250</v>
          </cell>
        </row>
        <row r="255">
          <cell r="C255">
            <v>251</v>
          </cell>
          <cell r="D255">
            <v>294</v>
          </cell>
          <cell r="E255">
            <v>5</v>
          </cell>
          <cell r="F255">
            <v>143085.7</v>
          </cell>
          <cell r="G255" t="str">
            <v>K30-a-04-b</v>
          </cell>
          <cell r="H255" t="str">
            <v>TARLA</v>
          </cell>
          <cell r="I255" t="str">
            <v>İBRAHİM ARIKAN</v>
          </cell>
          <cell r="J255" t="str">
            <v>Kuru Hüyük</v>
          </cell>
          <cell r="K255">
            <v>8586</v>
          </cell>
          <cell r="L255">
            <v>5.4</v>
          </cell>
          <cell r="M255">
            <v>46.37</v>
          </cell>
          <cell r="O255">
            <v>3</v>
          </cell>
          <cell r="P255">
            <v>251</v>
          </cell>
          <cell r="S255">
            <v>251</v>
          </cell>
        </row>
        <row r="256">
          <cell r="C256">
            <v>252</v>
          </cell>
          <cell r="D256">
            <v>294</v>
          </cell>
          <cell r="E256">
            <v>6</v>
          </cell>
          <cell r="F256">
            <v>118201.77</v>
          </cell>
          <cell r="G256" t="str">
            <v>K30-a-04-b</v>
          </cell>
          <cell r="H256" t="str">
            <v>TARLA</v>
          </cell>
          <cell r="I256" t="str">
            <v>FİKRET ARIKAN</v>
          </cell>
          <cell r="J256" t="str">
            <v>Kuru Hüyük</v>
          </cell>
          <cell r="K256">
            <v>7093</v>
          </cell>
          <cell r="L256">
            <v>5.4</v>
          </cell>
          <cell r="M256">
            <v>38.31</v>
          </cell>
          <cell r="O256">
            <v>3</v>
          </cell>
          <cell r="P256">
            <v>252</v>
          </cell>
          <cell r="S256">
            <v>252</v>
          </cell>
        </row>
        <row r="257">
          <cell r="C257">
            <v>253</v>
          </cell>
          <cell r="D257">
            <v>294</v>
          </cell>
          <cell r="E257">
            <v>7</v>
          </cell>
          <cell r="F257">
            <v>49375.42</v>
          </cell>
          <cell r="G257" t="str">
            <v>K30-a-04-b</v>
          </cell>
          <cell r="H257" t="str">
            <v>HAM TOPRAK</v>
          </cell>
          <cell r="I257" t="str">
            <v>MALİYE HAZİNESİ </v>
          </cell>
          <cell r="J257" t="str">
            <v>Kuru Hüyük</v>
          </cell>
          <cell r="K257">
            <v>2963</v>
          </cell>
          <cell r="L257">
            <v>10.8</v>
          </cell>
          <cell r="M257" t="str">
            <v>MUAF</v>
          </cell>
          <cell r="O257">
            <v>3</v>
          </cell>
          <cell r="P257">
            <v>253</v>
          </cell>
          <cell r="S257">
            <v>253</v>
          </cell>
        </row>
        <row r="258">
          <cell r="C258">
            <v>254</v>
          </cell>
          <cell r="D258">
            <v>294</v>
          </cell>
          <cell r="E258">
            <v>8</v>
          </cell>
          <cell r="F258">
            <v>80231.5</v>
          </cell>
          <cell r="G258" t="str">
            <v>K30-a-04-b</v>
          </cell>
          <cell r="H258" t="str">
            <v>TARLA</v>
          </cell>
          <cell r="I258" t="str">
            <v>FİKRET ARIKAN</v>
          </cell>
          <cell r="J258" t="str">
            <v>Kuru Hüyük</v>
          </cell>
          <cell r="K258">
            <v>4814</v>
          </cell>
          <cell r="L258">
            <v>5.4</v>
          </cell>
          <cell r="M258">
            <v>26</v>
          </cell>
          <cell r="O258">
            <v>3</v>
          </cell>
          <cell r="P258">
            <v>254</v>
          </cell>
          <cell r="S258">
            <v>254</v>
          </cell>
        </row>
        <row r="259">
          <cell r="C259">
            <v>255</v>
          </cell>
          <cell r="D259">
            <v>294</v>
          </cell>
          <cell r="E259">
            <v>9</v>
          </cell>
          <cell r="F259">
            <v>1000</v>
          </cell>
          <cell r="G259" t="str">
            <v>K30-a-04-c</v>
          </cell>
          <cell r="H259" t="str">
            <v>Su Kuyusu vr Arsası</v>
          </cell>
          <cell r="I259" t="str">
            <v>ZİNCİRLİKUYU BELEDİYESİ TÜZEL KİŞİLİĞİ </v>
          </cell>
          <cell r="J259" t="str">
            <v>Kuru Hüyük</v>
          </cell>
          <cell r="K259">
            <v>60</v>
          </cell>
          <cell r="L259">
            <v>9</v>
          </cell>
          <cell r="M259" t="str">
            <v>MUAF</v>
          </cell>
          <cell r="O259">
            <v>3</v>
          </cell>
          <cell r="P259">
            <v>255</v>
          </cell>
          <cell r="S259">
            <v>255</v>
          </cell>
        </row>
        <row r="260">
          <cell r="C260">
            <v>256</v>
          </cell>
          <cell r="D260">
            <v>294</v>
          </cell>
          <cell r="E260">
            <v>10</v>
          </cell>
          <cell r="F260">
            <v>106409.21</v>
          </cell>
          <cell r="G260" t="str">
            <v>K30-a-04-b</v>
          </cell>
          <cell r="H260" t="str">
            <v>TARLA</v>
          </cell>
          <cell r="I260" t="str">
            <v>MAKBULE ARIKAN</v>
          </cell>
          <cell r="J260" t="str">
            <v>Kuru Hüyük</v>
          </cell>
          <cell r="K260">
            <v>6385</v>
          </cell>
          <cell r="L260">
            <v>5.4</v>
          </cell>
          <cell r="M260">
            <v>34.48</v>
          </cell>
          <cell r="O260">
            <v>3</v>
          </cell>
          <cell r="P260">
            <v>256</v>
          </cell>
          <cell r="S260">
            <v>256</v>
          </cell>
        </row>
        <row r="261">
          <cell r="C261">
            <v>257</v>
          </cell>
          <cell r="D261">
            <v>294</v>
          </cell>
          <cell r="E261">
            <v>11</v>
          </cell>
          <cell r="F261">
            <v>128489.26</v>
          </cell>
          <cell r="G261" t="str">
            <v>K30-a-04-b</v>
          </cell>
          <cell r="H261" t="str">
            <v>TARLA</v>
          </cell>
          <cell r="I261" t="str">
            <v>HALİL ARIKAN</v>
          </cell>
          <cell r="J261" t="str">
            <v>Kuru Hüyük</v>
          </cell>
          <cell r="K261">
            <v>7710</v>
          </cell>
          <cell r="L261">
            <v>5.4</v>
          </cell>
          <cell r="M261">
            <v>41.64</v>
          </cell>
          <cell r="O261">
            <v>3</v>
          </cell>
          <cell r="P261">
            <v>257</v>
          </cell>
          <cell r="S261">
            <v>257</v>
          </cell>
        </row>
        <row r="262">
          <cell r="C262">
            <v>258</v>
          </cell>
          <cell r="D262">
            <v>295</v>
          </cell>
          <cell r="E262">
            <v>1</v>
          </cell>
          <cell r="F262">
            <v>100984.75</v>
          </cell>
          <cell r="G262" t="str">
            <v>K30-a-04-b</v>
          </cell>
          <cell r="H262" t="str">
            <v>TARLA</v>
          </cell>
          <cell r="I262" t="str">
            <v>NALAN ARIKAN</v>
          </cell>
          <cell r="J262" t="str">
            <v>Kuru Hüyük</v>
          </cell>
          <cell r="K262">
            <v>6060</v>
          </cell>
          <cell r="L262">
            <v>5.4</v>
          </cell>
          <cell r="M262">
            <v>32.73</v>
          </cell>
          <cell r="O262">
            <v>3</v>
          </cell>
          <cell r="P262">
            <v>258</v>
          </cell>
          <cell r="S262">
            <v>258</v>
          </cell>
        </row>
        <row r="263">
          <cell r="C263">
            <v>259</v>
          </cell>
          <cell r="D263">
            <v>296</v>
          </cell>
          <cell r="E263">
            <v>1</v>
          </cell>
          <cell r="F263">
            <v>156513.98</v>
          </cell>
          <cell r="G263" t="str">
            <v>K30-a-04-b</v>
          </cell>
          <cell r="H263" t="str">
            <v>TARLA</v>
          </cell>
          <cell r="I263" t="str">
            <v>LEVENT ARIKAN</v>
          </cell>
          <cell r="J263" t="str">
            <v>Kuru Hüyük</v>
          </cell>
          <cell r="K263">
            <v>9391</v>
          </cell>
          <cell r="L263">
            <v>5.4</v>
          </cell>
          <cell r="M263">
            <v>50.72</v>
          </cell>
          <cell r="O263">
            <v>3</v>
          </cell>
          <cell r="P263">
            <v>259</v>
          </cell>
          <cell r="S263">
            <v>259</v>
          </cell>
        </row>
        <row r="264">
          <cell r="C264">
            <v>260</v>
          </cell>
          <cell r="D264">
            <v>296</v>
          </cell>
          <cell r="E264">
            <v>2</v>
          </cell>
          <cell r="F264">
            <v>98640.7</v>
          </cell>
          <cell r="G264" t="str">
            <v>K30-a-04-c</v>
          </cell>
          <cell r="H264" t="str">
            <v>TARLA</v>
          </cell>
          <cell r="I264" t="str">
            <v>HASAN ARIKAN</v>
          </cell>
          <cell r="J264" t="str">
            <v>Kuru Hüyük</v>
          </cell>
          <cell r="K264">
            <v>5919</v>
          </cell>
          <cell r="L264">
            <v>5.4</v>
          </cell>
          <cell r="M264">
            <v>31.97</v>
          </cell>
          <cell r="O264">
            <v>3</v>
          </cell>
          <cell r="P264">
            <v>260</v>
          </cell>
          <cell r="S264">
            <v>260</v>
          </cell>
        </row>
        <row r="265">
          <cell r="C265">
            <v>261</v>
          </cell>
          <cell r="D265">
            <v>296</v>
          </cell>
          <cell r="E265">
            <v>3</v>
          </cell>
          <cell r="F265">
            <v>139013.1</v>
          </cell>
          <cell r="G265" t="str">
            <v>K30-a-04-c</v>
          </cell>
          <cell r="H265" t="str">
            <v>TARLA</v>
          </cell>
          <cell r="I265" t="str">
            <v>MEHMET KALIN</v>
          </cell>
          <cell r="J265" t="str">
            <v>Yunak</v>
          </cell>
          <cell r="K265">
            <v>8341</v>
          </cell>
          <cell r="L265">
            <v>5.4</v>
          </cell>
          <cell r="M265">
            <v>45.05</v>
          </cell>
          <cell r="N265" t="str">
            <v>İPOTEKLİDRİ,25 YIL TAKYİTLİDİR</v>
          </cell>
          <cell r="O265">
            <v>3</v>
          </cell>
          <cell r="P265">
            <v>261</v>
          </cell>
          <cell r="S265">
            <v>261</v>
          </cell>
        </row>
        <row r="266">
          <cell r="C266">
            <v>262</v>
          </cell>
          <cell r="D266">
            <v>296</v>
          </cell>
          <cell r="E266">
            <v>4</v>
          </cell>
          <cell r="F266">
            <v>187250.01</v>
          </cell>
          <cell r="G266" t="str">
            <v>K30-a-04-c</v>
          </cell>
          <cell r="H266" t="str">
            <v>TARLA</v>
          </cell>
          <cell r="I266" t="str">
            <v>AHMET AKSOY</v>
          </cell>
          <cell r="J266" t="str">
            <v>Yunak</v>
          </cell>
          <cell r="K266">
            <v>11236</v>
          </cell>
          <cell r="L266">
            <v>9</v>
          </cell>
          <cell r="M266">
            <v>101.13</v>
          </cell>
          <cell r="O266">
            <v>3</v>
          </cell>
          <cell r="P266">
            <v>262</v>
          </cell>
          <cell r="S266">
            <v>262</v>
          </cell>
        </row>
        <row r="267">
          <cell r="C267">
            <v>263</v>
          </cell>
          <cell r="D267">
            <v>296</v>
          </cell>
          <cell r="E267">
            <v>5</v>
          </cell>
          <cell r="F267">
            <v>4775.73</v>
          </cell>
          <cell r="G267" t="str">
            <v>K30-a-04-c</v>
          </cell>
          <cell r="H267" t="str">
            <v>TARLA</v>
          </cell>
          <cell r="I267" t="str">
            <v>MALİYE HAZİNESİ </v>
          </cell>
          <cell r="J267" t="str">
            <v>Yunak</v>
          </cell>
          <cell r="K267">
            <v>287</v>
          </cell>
          <cell r="L267">
            <v>10.8</v>
          </cell>
          <cell r="M267" t="str">
            <v>MUAF</v>
          </cell>
          <cell r="N267" t="str">
            <v>Bu parsel HALİL oğlu AHMET AKSOY'un kullanımındadır.</v>
          </cell>
          <cell r="O267">
            <v>3</v>
          </cell>
          <cell r="P267">
            <v>263</v>
          </cell>
          <cell r="S267">
            <v>263</v>
          </cell>
        </row>
        <row r="268">
          <cell r="C268">
            <v>264</v>
          </cell>
          <cell r="D268">
            <v>296</v>
          </cell>
          <cell r="E268">
            <v>6</v>
          </cell>
          <cell r="F268">
            <v>59302.96</v>
          </cell>
          <cell r="G268" t="str">
            <v>K30-a-04-c</v>
          </cell>
          <cell r="H268" t="str">
            <v>HAM TOPRAK</v>
          </cell>
          <cell r="I268" t="str">
            <v>MALİYE HAZİNESİ </v>
          </cell>
          <cell r="J268" t="str">
            <v>Yunak</v>
          </cell>
          <cell r="K268">
            <v>3559</v>
          </cell>
          <cell r="L268">
            <v>10.8</v>
          </cell>
          <cell r="M268" t="str">
            <v>MUAF</v>
          </cell>
          <cell r="O268">
            <v>3</v>
          </cell>
          <cell r="P268">
            <v>264</v>
          </cell>
          <cell r="S268">
            <v>264</v>
          </cell>
        </row>
        <row r="269">
          <cell r="C269">
            <v>265</v>
          </cell>
          <cell r="D269">
            <v>297</v>
          </cell>
          <cell r="E269">
            <v>1</v>
          </cell>
          <cell r="F269">
            <v>68000</v>
          </cell>
          <cell r="G269" t="str">
            <v>K30-a-04-c</v>
          </cell>
          <cell r="H269" t="str">
            <v>TARLA</v>
          </cell>
          <cell r="I269" t="str">
            <v>AHMET YİĞİT</v>
          </cell>
          <cell r="J269" t="str">
            <v>Yunak</v>
          </cell>
          <cell r="K269">
            <v>4080</v>
          </cell>
          <cell r="L269">
            <v>9</v>
          </cell>
          <cell r="M269">
            <v>36.72</v>
          </cell>
          <cell r="N269" t="str">
            <v>İPOTEKLİDRİ,25 YIL TAKYİTLİDİR</v>
          </cell>
          <cell r="O269">
            <v>3</v>
          </cell>
          <cell r="P269">
            <v>265</v>
          </cell>
          <cell r="S269">
            <v>265</v>
          </cell>
        </row>
        <row r="270">
          <cell r="C270">
            <v>266</v>
          </cell>
          <cell r="D270">
            <v>297</v>
          </cell>
          <cell r="E270">
            <v>2</v>
          </cell>
          <cell r="F270">
            <v>1478.16</v>
          </cell>
          <cell r="G270" t="str">
            <v>K30-a-04-c</v>
          </cell>
          <cell r="H270" t="str">
            <v>TARLA</v>
          </cell>
          <cell r="I270" t="str">
            <v>HALİL TAŞKIR</v>
          </cell>
          <cell r="J270" t="str">
            <v>Yunak</v>
          </cell>
          <cell r="K270">
            <v>89</v>
          </cell>
          <cell r="L270">
            <v>10.8</v>
          </cell>
          <cell r="M270">
            <v>7.1</v>
          </cell>
          <cell r="O270">
            <v>3</v>
          </cell>
          <cell r="P270">
            <v>266</v>
          </cell>
          <cell r="S270">
            <v>266</v>
          </cell>
        </row>
        <row r="271">
          <cell r="C271">
            <v>267</v>
          </cell>
          <cell r="D271">
            <v>297</v>
          </cell>
          <cell r="E271">
            <v>3</v>
          </cell>
          <cell r="F271">
            <v>2191.9</v>
          </cell>
          <cell r="G271" t="str">
            <v>K30-a-04-c</v>
          </cell>
          <cell r="H271" t="str">
            <v>TARLA</v>
          </cell>
          <cell r="I271" t="str">
            <v>MULLA ULUDAĞ</v>
          </cell>
          <cell r="J271" t="str">
            <v>Yunak</v>
          </cell>
          <cell r="K271">
            <v>132</v>
          </cell>
          <cell r="L271">
            <v>10.8</v>
          </cell>
          <cell r="M271">
            <v>7.1</v>
          </cell>
          <cell r="O271">
            <v>3</v>
          </cell>
          <cell r="P271">
            <v>267</v>
          </cell>
          <cell r="S271">
            <v>267</v>
          </cell>
        </row>
        <row r="272">
          <cell r="C272">
            <v>268</v>
          </cell>
          <cell r="D272">
            <v>297</v>
          </cell>
          <cell r="E272">
            <v>4</v>
          </cell>
          <cell r="F272">
            <v>190000</v>
          </cell>
          <cell r="G272" t="str">
            <v>K30-a-04-c</v>
          </cell>
          <cell r="H272" t="str">
            <v>TARLA</v>
          </cell>
          <cell r="I272" t="str">
            <v>ZAHİDE BİNERBAY</v>
          </cell>
          <cell r="J272" t="str">
            <v>Yunak</v>
          </cell>
          <cell r="K272">
            <v>11400</v>
          </cell>
          <cell r="L272">
            <v>5.4</v>
          </cell>
          <cell r="M272">
            <v>61.56</v>
          </cell>
          <cell r="O272">
            <v>3</v>
          </cell>
          <cell r="P272">
            <v>268</v>
          </cell>
          <cell r="S272">
            <v>268</v>
          </cell>
        </row>
        <row r="273">
          <cell r="C273">
            <v>269</v>
          </cell>
          <cell r="D273">
            <v>297</v>
          </cell>
          <cell r="E273">
            <v>5</v>
          </cell>
          <cell r="F273">
            <v>101500</v>
          </cell>
          <cell r="G273" t="str">
            <v>K30-a-04-c</v>
          </cell>
          <cell r="H273" t="str">
            <v>TARLA</v>
          </cell>
          <cell r="I273" t="str">
            <v>HÜSEYİN ÜLKER</v>
          </cell>
          <cell r="J273" t="str">
            <v>Yunak</v>
          </cell>
          <cell r="K273">
            <v>6090</v>
          </cell>
          <cell r="L273">
            <v>5.4</v>
          </cell>
          <cell r="M273">
            <v>32.89</v>
          </cell>
          <cell r="O273">
            <v>3</v>
          </cell>
          <cell r="P273">
            <v>269</v>
          </cell>
          <cell r="S273">
            <v>269</v>
          </cell>
        </row>
        <row r="274">
          <cell r="C274">
            <v>270</v>
          </cell>
          <cell r="D274">
            <v>297</v>
          </cell>
          <cell r="E274">
            <v>6</v>
          </cell>
          <cell r="F274">
            <v>465.07</v>
          </cell>
          <cell r="G274" t="str">
            <v>K30-a-04-c</v>
          </cell>
          <cell r="H274" t="str">
            <v>TARLA</v>
          </cell>
          <cell r="I274" t="str">
            <v>CENGİZ MERMER</v>
          </cell>
          <cell r="J274" t="str">
            <v>Yunak</v>
          </cell>
          <cell r="K274">
            <v>28</v>
          </cell>
          <cell r="L274">
            <v>10.8</v>
          </cell>
          <cell r="M274">
            <v>7.1</v>
          </cell>
          <cell r="O274">
            <v>3</v>
          </cell>
          <cell r="P274">
            <v>270</v>
          </cell>
          <cell r="S274">
            <v>270</v>
          </cell>
        </row>
        <row r="275">
          <cell r="C275">
            <v>271</v>
          </cell>
          <cell r="D275">
            <v>297</v>
          </cell>
          <cell r="E275">
            <v>7</v>
          </cell>
          <cell r="F275">
            <v>190000</v>
          </cell>
          <cell r="G275" t="str">
            <v>K30-a-04-c</v>
          </cell>
          <cell r="H275" t="str">
            <v>TARLA</v>
          </cell>
          <cell r="I275" t="str">
            <v>HİKMET ARIKAN</v>
          </cell>
          <cell r="J275" t="str">
            <v>Yunak</v>
          </cell>
          <cell r="K275">
            <v>11400</v>
          </cell>
          <cell r="L275">
            <v>5.4</v>
          </cell>
          <cell r="M275">
            <v>61.56</v>
          </cell>
          <cell r="N275" t="str">
            <v>İPOTEKLİDRİ,25 YIL TAKYİTLİDİR</v>
          </cell>
          <cell r="O275">
            <v>3</v>
          </cell>
          <cell r="P275">
            <v>271</v>
          </cell>
          <cell r="S275">
            <v>271</v>
          </cell>
        </row>
        <row r="276">
          <cell r="C276">
            <v>272</v>
          </cell>
          <cell r="D276">
            <v>297</v>
          </cell>
          <cell r="E276">
            <v>8</v>
          </cell>
          <cell r="F276">
            <v>190000</v>
          </cell>
          <cell r="G276" t="str">
            <v>K30-a-04-c</v>
          </cell>
          <cell r="H276" t="str">
            <v>TARLA</v>
          </cell>
          <cell r="I276" t="str">
            <v>İBRAHİM ARIKAN</v>
          </cell>
          <cell r="J276" t="str">
            <v>Yunak</v>
          </cell>
          <cell r="K276">
            <v>11400</v>
          </cell>
          <cell r="L276">
            <v>9</v>
          </cell>
          <cell r="M276">
            <v>102.6</v>
          </cell>
          <cell r="N276" t="str">
            <v>İPOTEKLİDRİ,25 YIL TAKYİTLİDİR</v>
          </cell>
          <cell r="O276">
            <v>3</v>
          </cell>
          <cell r="P276">
            <v>272</v>
          </cell>
          <cell r="S276">
            <v>272</v>
          </cell>
        </row>
        <row r="277">
          <cell r="C277">
            <v>273</v>
          </cell>
          <cell r="D277">
            <v>297</v>
          </cell>
          <cell r="E277">
            <v>9</v>
          </cell>
          <cell r="F277">
            <v>129000</v>
          </cell>
          <cell r="G277" t="str">
            <v>K30-a-04-c</v>
          </cell>
          <cell r="H277" t="str">
            <v>TARLA</v>
          </cell>
          <cell r="I277" t="str">
            <v>İSMET TUTUMLU</v>
          </cell>
          <cell r="J277" t="str">
            <v>Yunak</v>
          </cell>
          <cell r="K277">
            <v>7740</v>
          </cell>
          <cell r="L277">
            <v>5.4</v>
          </cell>
          <cell r="M277">
            <v>41.8</v>
          </cell>
          <cell r="O277">
            <v>3</v>
          </cell>
          <cell r="P277">
            <v>273</v>
          </cell>
          <cell r="S277">
            <v>273</v>
          </cell>
        </row>
        <row r="278">
          <cell r="C278">
            <v>274</v>
          </cell>
          <cell r="D278">
            <v>297</v>
          </cell>
          <cell r="E278">
            <v>10</v>
          </cell>
          <cell r="F278">
            <v>141750</v>
          </cell>
          <cell r="G278" t="str">
            <v>K30-a-04-c</v>
          </cell>
          <cell r="H278" t="str">
            <v>TARLA</v>
          </cell>
          <cell r="I278" t="str">
            <v>AHMET YİĞİT</v>
          </cell>
          <cell r="J278" t="str">
            <v>Yunak</v>
          </cell>
          <cell r="K278">
            <v>8505</v>
          </cell>
          <cell r="L278">
            <v>9</v>
          </cell>
          <cell r="M278">
            <v>76.55</v>
          </cell>
          <cell r="N278" t="str">
            <v>İPOTEKLİDRİ,25 YIL TAKYİTLİDİR</v>
          </cell>
          <cell r="O278">
            <v>3</v>
          </cell>
          <cell r="P278">
            <v>274</v>
          </cell>
          <cell r="S278">
            <v>274</v>
          </cell>
        </row>
        <row r="279">
          <cell r="C279">
            <v>275</v>
          </cell>
          <cell r="D279">
            <v>297</v>
          </cell>
          <cell r="E279">
            <v>11</v>
          </cell>
          <cell r="F279">
            <v>4541.32</v>
          </cell>
          <cell r="G279" t="str">
            <v>K30-a-04-c</v>
          </cell>
          <cell r="H279" t="str">
            <v>TARLA</v>
          </cell>
          <cell r="I279" t="str">
            <v>MALİYE HAZİNESİ </v>
          </cell>
          <cell r="J279" t="str">
            <v>Yunak</v>
          </cell>
          <cell r="K279">
            <v>273</v>
          </cell>
          <cell r="L279">
            <v>10.8</v>
          </cell>
          <cell r="M279" t="str">
            <v>MUAF</v>
          </cell>
          <cell r="N279" t="str">
            <v>Bu parsel MEHMET kızı NUTİYE YİĞİT ve müştereklerinin kullanımındadır.</v>
          </cell>
          <cell r="O279">
            <v>3</v>
          </cell>
          <cell r="P279">
            <v>275</v>
          </cell>
          <cell r="S279">
            <v>275</v>
          </cell>
        </row>
        <row r="280">
          <cell r="C280">
            <v>276</v>
          </cell>
          <cell r="D280">
            <v>297</v>
          </cell>
          <cell r="E280">
            <v>12</v>
          </cell>
          <cell r="F280">
            <v>1605.62</v>
          </cell>
          <cell r="G280" t="str">
            <v>K30-a-04-c</v>
          </cell>
          <cell r="H280" t="str">
            <v>TARLA</v>
          </cell>
          <cell r="I280" t="str">
            <v>MALİYE HAZİNESİ </v>
          </cell>
          <cell r="J280" t="str">
            <v>Yunak</v>
          </cell>
          <cell r="K280">
            <v>97</v>
          </cell>
          <cell r="L280">
            <v>10.8</v>
          </cell>
          <cell r="M280" t="str">
            <v>MUAF</v>
          </cell>
          <cell r="N280" t="str">
            <v>Bu parsel HÜSEYİN oğlu İSMET TUTUMLU'nun kullanımındadır.</v>
          </cell>
          <cell r="O280">
            <v>3</v>
          </cell>
          <cell r="P280">
            <v>276</v>
          </cell>
          <cell r="S280">
            <v>276</v>
          </cell>
        </row>
        <row r="281">
          <cell r="C281">
            <v>277</v>
          </cell>
          <cell r="D281">
            <v>297</v>
          </cell>
          <cell r="E281">
            <v>13</v>
          </cell>
          <cell r="F281">
            <v>121703.76</v>
          </cell>
          <cell r="G281" t="str">
            <v>K30-a-04-c</v>
          </cell>
          <cell r="H281" t="str">
            <v>HAM TOPRAK</v>
          </cell>
          <cell r="I281" t="str">
            <v>MALİYE HAZİNESİ </v>
          </cell>
          <cell r="J281" t="str">
            <v>Yunak</v>
          </cell>
          <cell r="K281">
            <v>7303</v>
          </cell>
          <cell r="L281">
            <v>10.8</v>
          </cell>
          <cell r="M281" t="str">
            <v>MUAF</v>
          </cell>
          <cell r="O281">
            <v>3</v>
          </cell>
          <cell r="P281">
            <v>277</v>
          </cell>
          <cell r="S281">
            <v>277</v>
          </cell>
        </row>
        <row r="282">
          <cell r="C282">
            <v>278</v>
          </cell>
          <cell r="D282">
            <v>298</v>
          </cell>
          <cell r="E282">
            <v>1</v>
          </cell>
          <cell r="F282">
            <v>112500</v>
          </cell>
          <cell r="G282" t="str">
            <v>K30-a-04-c</v>
          </cell>
          <cell r="H282" t="str">
            <v>TARLA</v>
          </cell>
          <cell r="I282" t="str">
            <v>ESME MERMER</v>
          </cell>
          <cell r="J282" t="str">
            <v>Yunak</v>
          </cell>
          <cell r="K282">
            <v>6750</v>
          </cell>
          <cell r="L282">
            <v>9</v>
          </cell>
          <cell r="M282">
            <v>60.75</v>
          </cell>
          <cell r="N282" t="str">
            <v>İPOTEKLİDRİ,25 YIL TAKYİTLİDİR</v>
          </cell>
          <cell r="O282">
            <v>3</v>
          </cell>
          <cell r="P282">
            <v>278</v>
          </cell>
          <cell r="S282">
            <v>278</v>
          </cell>
        </row>
        <row r="283">
          <cell r="C283">
            <v>279</v>
          </cell>
          <cell r="D283">
            <v>298</v>
          </cell>
          <cell r="E283">
            <v>2</v>
          </cell>
          <cell r="F283">
            <v>100000</v>
          </cell>
          <cell r="G283" t="str">
            <v>K30-a-04-c</v>
          </cell>
          <cell r="H283" t="str">
            <v>TARLA</v>
          </cell>
          <cell r="I283" t="str">
            <v>ECEVİT ATEŞ</v>
          </cell>
          <cell r="J283" t="str">
            <v>Yunak</v>
          </cell>
          <cell r="K283">
            <v>6000</v>
          </cell>
          <cell r="L283">
            <v>9</v>
          </cell>
          <cell r="M283">
            <v>54</v>
          </cell>
          <cell r="N283" t="str">
            <v>İPOTEKLİDİR</v>
          </cell>
          <cell r="O283">
            <v>3</v>
          </cell>
          <cell r="P283">
            <v>279</v>
          </cell>
          <cell r="S283">
            <v>279</v>
          </cell>
        </row>
        <row r="284">
          <cell r="C284">
            <v>280</v>
          </cell>
          <cell r="D284">
            <v>298</v>
          </cell>
          <cell r="E284">
            <v>3</v>
          </cell>
          <cell r="F284">
            <v>34250</v>
          </cell>
          <cell r="G284" t="str">
            <v>K30-a-04-c</v>
          </cell>
          <cell r="H284" t="str">
            <v>TARLA</v>
          </cell>
          <cell r="I284" t="str">
            <v>ASİ KOYUNCU</v>
          </cell>
          <cell r="J284" t="str">
            <v>Yunak</v>
          </cell>
          <cell r="K284">
            <v>2055</v>
          </cell>
          <cell r="L284">
            <v>9</v>
          </cell>
          <cell r="M284">
            <v>18.5</v>
          </cell>
          <cell r="N284" t="str">
            <v>İPOTEKLİDRİ,25 YIL TAKYİTLİDİR</v>
          </cell>
          <cell r="O284">
            <v>3</v>
          </cell>
          <cell r="P284">
            <v>280</v>
          </cell>
          <cell r="S284">
            <v>280</v>
          </cell>
        </row>
        <row r="285">
          <cell r="C285">
            <v>281</v>
          </cell>
          <cell r="D285">
            <v>298</v>
          </cell>
          <cell r="E285">
            <v>4</v>
          </cell>
          <cell r="F285">
            <v>25849.46</v>
          </cell>
          <cell r="G285" t="str">
            <v>K30-a-04-c</v>
          </cell>
          <cell r="H285" t="str">
            <v>TARLA</v>
          </cell>
          <cell r="I285" t="str">
            <v>ZELİHA CANPOLAT</v>
          </cell>
          <cell r="J285" t="str">
            <v>Yunak</v>
          </cell>
          <cell r="K285">
            <v>1551</v>
          </cell>
          <cell r="L285">
            <v>5.4</v>
          </cell>
          <cell r="M285">
            <v>8.38</v>
          </cell>
          <cell r="N285" t="str">
            <v>İPOTEKLİDRİ,25 YIL TAKYİTLİDİR</v>
          </cell>
          <cell r="O285">
            <v>3</v>
          </cell>
          <cell r="P285">
            <v>281</v>
          </cell>
          <cell r="S285">
            <v>281</v>
          </cell>
        </row>
        <row r="286">
          <cell r="C286">
            <v>282</v>
          </cell>
          <cell r="D286">
            <v>298</v>
          </cell>
          <cell r="E286">
            <v>5</v>
          </cell>
          <cell r="F286">
            <v>25797.19</v>
          </cell>
          <cell r="G286" t="str">
            <v>K30-a-04-c</v>
          </cell>
          <cell r="H286" t="str">
            <v>TARLA</v>
          </cell>
          <cell r="I286" t="str">
            <v>HASAN CANPOLAT</v>
          </cell>
          <cell r="J286" t="str">
            <v>Yunak</v>
          </cell>
          <cell r="K286">
            <v>1548</v>
          </cell>
          <cell r="L286">
            <v>5.4</v>
          </cell>
          <cell r="M286">
            <v>8.36</v>
          </cell>
          <cell r="N286" t="str">
            <v>İPOTEKLİDRİ,25 YIL TAKYİTLİDİR</v>
          </cell>
          <cell r="O286">
            <v>3</v>
          </cell>
          <cell r="P286">
            <v>282</v>
          </cell>
          <cell r="S286">
            <v>282</v>
          </cell>
        </row>
        <row r="287">
          <cell r="C287">
            <v>283</v>
          </cell>
          <cell r="D287">
            <v>298</v>
          </cell>
          <cell r="E287">
            <v>6</v>
          </cell>
          <cell r="F287">
            <v>83500</v>
          </cell>
          <cell r="G287" t="str">
            <v>K30-a-04-c</v>
          </cell>
          <cell r="H287" t="str">
            <v>TARLA</v>
          </cell>
          <cell r="I287" t="str">
            <v>ALİ KOYUNCU</v>
          </cell>
          <cell r="J287" t="str">
            <v>Yunak</v>
          </cell>
          <cell r="K287">
            <v>5010</v>
          </cell>
          <cell r="L287">
            <v>9</v>
          </cell>
          <cell r="M287">
            <v>45.09</v>
          </cell>
          <cell r="N287" t="str">
            <v>İPOTEKLİDRİ,25 YIL TAKYİTLİDİR</v>
          </cell>
          <cell r="O287">
            <v>3</v>
          </cell>
          <cell r="P287">
            <v>283</v>
          </cell>
          <cell r="S287">
            <v>283</v>
          </cell>
        </row>
        <row r="288">
          <cell r="C288">
            <v>284</v>
          </cell>
          <cell r="D288">
            <v>298</v>
          </cell>
          <cell r="E288">
            <v>7</v>
          </cell>
          <cell r="F288">
            <v>48500</v>
          </cell>
          <cell r="G288" t="str">
            <v>K30-a-04-c</v>
          </cell>
          <cell r="H288" t="str">
            <v>TARLA</v>
          </cell>
          <cell r="I288" t="str">
            <v>GÜHER KESKİN</v>
          </cell>
          <cell r="J288" t="str">
            <v>Yunak</v>
          </cell>
          <cell r="K288">
            <v>2910</v>
          </cell>
          <cell r="L288">
            <v>9</v>
          </cell>
          <cell r="M288">
            <v>26.19</v>
          </cell>
          <cell r="O288">
            <v>3</v>
          </cell>
          <cell r="P288">
            <v>284</v>
          </cell>
          <cell r="S288">
            <v>284</v>
          </cell>
        </row>
        <row r="289">
          <cell r="C289">
            <v>285</v>
          </cell>
          <cell r="D289">
            <v>298</v>
          </cell>
          <cell r="E289">
            <v>8</v>
          </cell>
          <cell r="F289">
            <v>48500</v>
          </cell>
          <cell r="G289" t="str">
            <v>K30-a-04-c</v>
          </cell>
          <cell r="H289" t="str">
            <v>TARLA</v>
          </cell>
          <cell r="I289" t="str">
            <v>EMİNE KURT</v>
          </cell>
          <cell r="J289" t="str">
            <v>Yunak</v>
          </cell>
          <cell r="K289">
            <v>2910</v>
          </cell>
          <cell r="L289">
            <v>9</v>
          </cell>
          <cell r="M289">
            <v>26.19</v>
          </cell>
          <cell r="O289">
            <v>3</v>
          </cell>
          <cell r="P289">
            <v>285</v>
          </cell>
          <cell r="S289">
            <v>285</v>
          </cell>
        </row>
        <row r="290">
          <cell r="C290">
            <v>286</v>
          </cell>
          <cell r="D290">
            <v>298</v>
          </cell>
          <cell r="E290">
            <v>9</v>
          </cell>
          <cell r="F290">
            <v>4695.6</v>
          </cell>
          <cell r="G290" t="str">
            <v>K30-a-04-c</v>
          </cell>
          <cell r="H290" t="str">
            <v>TARLA</v>
          </cell>
          <cell r="I290" t="str">
            <v>ZİNCİRLİKUYU BELEDİYESİ TÜZEL KİŞİLİĞİ </v>
          </cell>
          <cell r="J290" t="str">
            <v>Yunak</v>
          </cell>
          <cell r="K290">
            <v>282</v>
          </cell>
          <cell r="L290">
            <v>10.8</v>
          </cell>
          <cell r="M290" t="str">
            <v>MUAF</v>
          </cell>
          <cell r="N290" t="str">
            <v>Hüseyin oğlu Ecevit Ateş'in kullanımındadır.</v>
          </cell>
          <cell r="O290">
            <v>3</v>
          </cell>
          <cell r="P290">
            <v>286</v>
          </cell>
          <cell r="S290">
            <v>286</v>
          </cell>
        </row>
        <row r="291">
          <cell r="C291">
            <v>287</v>
          </cell>
          <cell r="D291">
            <v>298</v>
          </cell>
          <cell r="E291">
            <v>10</v>
          </cell>
          <cell r="F291">
            <v>3517.77</v>
          </cell>
          <cell r="G291" t="str">
            <v>K30-a-04-c</v>
          </cell>
          <cell r="H291" t="str">
            <v>TARLA</v>
          </cell>
          <cell r="I291" t="str">
            <v>CENGİZ MERMER</v>
          </cell>
          <cell r="J291" t="str">
            <v>Yunak</v>
          </cell>
          <cell r="K291">
            <v>212</v>
          </cell>
          <cell r="L291">
            <v>10.8</v>
          </cell>
          <cell r="M291">
            <v>7.1</v>
          </cell>
          <cell r="O291">
            <v>3</v>
          </cell>
          <cell r="P291">
            <v>287</v>
          </cell>
          <cell r="S291">
            <v>287</v>
          </cell>
        </row>
        <row r="292">
          <cell r="C292">
            <v>288</v>
          </cell>
          <cell r="D292">
            <v>298</v>
          </cell>
          <cell r="E292">
            <v>11</v>
          </cell>
          <cell r="F292">
            <v>7012.97</v>
          </cell>
          <cell r="G292" t="str">
            <v>K30-a-04-c</v>
          </cell>
          <cell r="H292" t="str">
            <v>TARLA</v>
          </cell>
          <cell r="I292" t="str">
            <v>SECAADDİN ULUDAĞ</v>
          </cell>
          <cell r="J292" t="str">
            <v>Yunak</v>
          </cell>
          <cell r="K292">
            <v>421</v>
          </cell>
          <cell r="L292">
            <v>10.8</v>
          </cell>
          <cell r="M292">
            <v>7.1</v>
          </cell>
          <cell r="O292">
            <v>3</v>
          </cell>
          <cell r="P292">
            <v>288</v>
          </cell>
          <cell r="S292">
            <v>288</v>
          </cell>
        </row>
        <row r="293">
          <cell r="C293">
            <v>289</v>
          </cell>
          <cell r="D293">
            <v>298</v>
          </cell>
          <cell r="E293">
            <v>12</v>
          </cell>
          <cell r="F293">
            <v>68250</v>
          </cell>
          <cell r="G293" t="str">
            <v>K30-a-04-c</v>
          </cell>
          <cell r="H293" t="str">
            <v>TARLA</v>
          </cell>
          <cell r="I293" t="str">
            <v>ECEVİT ATEŞ</v>
          </cell>
          <cell r="J293" t="str">
            <v>Yunak</v>
          </cell>
          <cell r="K293">
            <v>4095</v>
          </cell>
          <cell r="L293">
            <v>5.4</v>
          </cell>
          <cell r="M293">
            <v>22.12</v>
          </cell>
          <cell r="N293" t="str">
            <v>İPOTEKLİDRİ,25 YIL TAKYİTLİDİR</v>
          </cell>
          <cell r="O293">
            <v>3</v>
          </cell>
          <cell r="P293">
            <v>289</v>
          </cell>
          <cell r="S293">
            <v>289</v>
          </cell>
        </row>
        <row r="294">
          <cell r="C294">
            <v>290</v>
          </cell>
          <cell r="D294">
            <v>298</v>
          </cell>
          <cell r="E294">
            <v>13</v>
          </cell>
          <cell r="F294">
            <v>54027.03</v>
          </cell>
          <cell r="G294" t="str">
            <v>K30-a-04-c</v>
          </cell>
          <cell r="H294" t="str">
            <v>TARLA</v>
          </cell>
          <cell r="I294" t="str">
            <v>YUSUF YILMAZ</v>
          </cell>
          <cell r="J294" t="str">
            <v>Yunak</v>
          </cell>
          <cell r="K294">
            <v>3242</v>
          </cell>
          <cell r="L294">
            <v>5.4</v>
          </cell>
          <cell r="M294">
            <v>17.51</v>
          </cell>
          <cell r="N294" t="str">
            <v>İPOTEKLİDRİ,25 YIL TAKYİTLİDİR</v>
          </cell>
          <cell r="O294">
            <v>3</v>
          </cell>
          <cell r="P294">
            <v>290</v>
          </cell>
          <cell r="S294">
            <v>290</v>
          </cell>
        </row>
        <row r="295">
          <cell r="C295">
            <v>291</v>
          </cell>
          <cell r="D295">
            <v>298</v>
          </cell>
          <cell r="E295">
            <v>14</v>
          </cell>
          <cell r="F295">
            <v>66534.57</v>
          </cell>
          <cell r="G295" t="str">
            <v>K30-a-04-c</v>
          </cell>
          <cell r="H295" t="str">
            <v>TARLA</v>
          </cell>
          <cell r="I295" t="str">
            <v>MEHMET ALTUNTAŞ</v>
          </cell>
          <cell r="J295" t="str">
            <v>Yunak</v>
          </cell>
          <cell r="K295">
            <v>3993</v>
          </cell>
          <cell r="L295">
            <v>9</v>
          </cell>
          <cell r="M295">
            <v>35.94</v>
          </cell>
          <cell r="O295">
            <v>3</v>
          </cell>
          <cell r="P295">
            <v>291</v>
          </cell>
          <cell r="S295">
            <v>291</v>
          </cell>
        </row>
        <row r="296">
          <cell r="C296">
            <v>292</v>
          </cell>
          <cell r="D296">
            <v>298</v>
          </cell>
          <cell r="E296">
            <v>15</v>
          </cell>
          <cell r="F296">
            <v>153548.04</v>
          </cell>
          <cell r="G296" t="str">
            <v>K30-a-09-b</v>
          </cell>
          <cell r="H296" t="str">
            <v>TARLA</v>
          </cell>
          <cell r="I296" t="str">
            <v>ÖMER ALTUNTAŞ</v>
          </cell>
          <cell r="J296" t="str">
            <v>Yunak</v>
          </cell>
          <cell r="K296">
            <v>9213</v>
          </cell>
          <cell r="L296">
            <v>9</v>
          </cell>
          <cell r="M296">
            <v>82.92</v>
          </cell>
          <cell r="N296" t="str">
            <v>İPOTEKLİDRİ,25 YIL TAKYİTLİDİR</v>
          </cell>
          <cell r="O296">
            <v>3</v>
          </cell>
          <cell r="P296">
            <v>292</v>
          </cell>
          <cell r="S296">
            <v>292</v>
          </cell>
        </row>
        <row r="297">
          <cell r="C297">
            <v>293</v>
          </cell>
          <cell r="D297">
            <v>298</v>
          </cell>
          <cell r="E297">
            <v>16</v>
          </cell>
          <cell r="F297">
            <v>337.05</v>
          </cell>
          <cell r="G297" t="str">
            <v>K30-a-09-b</v>
          </cell>
          <cell r="H297" t="str">
            <v>TARLA</v>
          </cell>
          <cell r="I297" t="str">
            <v>BULDUK KOÇTAŞ</v>
          </cell>
          <cell r="J297" t="str">
            <v>Yunak</v>
          </cell>
          <cell r="K297">
            <v>21</v>
          </cell>
          <cell r="L297">
            <v>10.8</v>
          </cell>
          <cell r="M297">
            <v>7.1</v>
          </cell>
          <cell r="N297" t="str">
            <v>BEKİR oğlu BULDUK KOÇTAŞ ölüdür.</v>
          </cell>
          <cell r="O297">
            <v>3</v>
          </cell>
          <cell r="P297">
            <v>293</v>
          </cell>
          <cell r="S297">
            <v>293</v>
          </cell>
        </row>
        <row r="298">
          <cell r="C298">
            <v>294</v>
          </cell>
          <cell r="D298">
            <v>298</v>
          </cell>
          <cell r="E298">
            <v>17</v>
          </cell>
          <cell r="F298">
            <v>1130.66</v>
          </cell>
          <cell r="G298" t="str">
            <v>K30-a-09-b</v>
          </cell>
          <cell r="H298" t="str">
            <v>TARLA</v>
          </cell>
          <cell r="I298" t="str">
            <v>MEHMET BAŞER</v>
          </cell>
          <cell r="J298" t="str">
            <v>Yunak</v>
          </cell>
          <cell r="K298">
            <v>68</v>
          </cell>
          <cell r="L298">
            <v>10.8</v>
          </cell>
          <cell r="M298">
            <v>7.1</v>
          </cell>
          <cell r="O298">
            <v>3</v>
          </cell>
          <cell r="P298">
            <v>294</v>
          </cell>
          <cell r="S298">
            <v>294</v>
          </cell>
        </row>
        <row r="299">
          <cell r="C299">
            <v>295</v>
          </cell>
          <cell r="D299">
            <v>298</v>
          </cell>
          <cell r="E299">
            <v>18</v>
          </cell>
          <cell r="F299">
            <v>1956.33</v>
          </cell>
          <cell r="G299" t="str">
            <v>K30-a-09-b</v>
          </cell>
          <cell r="H299" t="str">
            <v>TARLA</v>
          </cell>
          <cell r="I299" t="str">
            <v>HARUN TEKTAŞ</v>
          </cell>
          <cell r="J299" t="str">
            <v>Yunak</v>
          </cell>
          <cell r="K299">
            <v>118</v>
          </cell>
          <cell r="L299">
            <v>10.8</v>
          </cell>
          <cell r="M299">
            <v>7.1</v>
          </cell>
          <cell r="O299">
            <v>3</v>
          </cell>
          <cell r="P299">
            <v>295</v>
          </cell>
          <cell r="S299">
            <v>295</v>
          </cell>
        </row>
        <row r="300">
          <cell r="C300">
            <v>296</v>
          </cell>
          <cell r="D300">
            <v>298</v>
          </cell>
          <cell r="E300">
            <v>19</v>
          </cell>
          <cell r="F300">
            <v>120500</v>
          </cell>
          <cell r="G300" t="str">
            <v>K30-a-09-b</v>
          </cell>
          <cell r="H300" t="str">
            <v>TARLA</v>
          </cell>
          <cell r="I300" t="str">
            <v>ASİ KOYUNCU</v>
          </cell>
          <cell r="J300" t="str">
            <v>Yunak</v>
          </cell>
          <cell r="K300">
            <v>7230</v>
          </cell>
          <cell r="L300">
            <v>9</v>
          </cell>
          <cell r="M300">
            <v>65.07</v>
          </cell>
          <cell r="N300" t="str">
            <v>İPOTEKLİDRİ,25 YIL TAKYİTLİDİR</v>
          </cell>
          <cell r="O300">
            <v>3</v>
          </cell>
          <cell r="P300">
            <v>296</v>
          </cell>
          <cell r="S300">
            <v>296</v>
          </cell>
        </row>
        <row r="301">
          <cell r="C301">
            <v>297</v>
          </cell>
          <cell r="D301">
            <v>298</v>
          </cell>
          <cell r="E301">
            <v>20</v>
          </cell>
          <cell r="F301">
            <v>25801.81</v>
          </cell>
          <cell r="G301" t="str">
            <v>K30-a-09-b</v>
          </cell>
          <cell r="H301" t="str">
            <v>TARLA</v>
          </cell>
          <cell r="I301" t="str">
            <v>AYŞE DOĞAN</v>
          </cell>
          <cell r="J301" t="str">
            <v>Yunak</v>
          </cell>
          <cell r="K301">
            <v>1549</v>
          </cell>
          <cell r="L301">
            <v>5.4</v>
          </cell>
          <cell r="M301">
            <v>8.37</v>
          </cell>
          <cell r="N301" t="str">
            <v>İPOTEKLİDRİ,25 YIL TAKYİTLİDİR</v>
          </cell>
          <cell r="O301">
            <v>3</v>
          </cell>
          <cell r="P301">
            <v>297</v>
          </cell>
          <cell r="S301">
            <v>297</v>
          </cell>
        </row>
        <row r="302">
          <cell r="C302">
            <v>298</v>
          </cell>
          <cell r="D302">
            <v>298</v>
          </cell>
          <cell r="E302">
            <v>21</v>
          </cell>
          <cell r="F302">
            <v>25960.8</v>
          </cell>
          <cell r="G302" t="str">
            <v>K30-a-09-b</v>
          </cell>
          <cell r="H302" t="str">
            <v>TARLA</v>
          </cell>
          <cell r="I302" t="str">
            <v>HİKMET MERMER</v>
          </cell>
          <cell r="J302" t="str">
            <v>Yunak</v>
          </cell>
          <cell r="K302">
            <v>1558</v>
          </cell>
          <cell r="L302">
            <v>5.4</v>
          </cell>
          <cell r="M302">
            <v>8.42</v>
          </cell>
          <cell r="N302" t="str">
            <v>İPOTEKLİDRİ,25 YIL TAKYİTLİDİR</v>
          </cell>
          <cell r="O302">
            <v>4</v>
          </cell>
          <cell r="P302">
            <v>298</v>
          </cell>
          <cell r="S302">
            <v>298</v>
          </cell>
        </row>
        <row r="303">
          <cell r="C303">
            <v>299</v>
          </cell>
          <cell r="D303">
            <v>298</v>
          </cell>
          <cell r="E303">
            <v>22</v>
          </cell>
          <cell r="F303">
            <v>25769.21</v>
          </cell>
          <cell r="G303" t="str">
            <v>K30-a-04-c</v>
          </cell>
          <cell r="H303" t="str">
            <v>TARLA</v>
          </cell>
          <cell r="I303" t="str">
            <v>HASAN CANPOLAT</v>
          </cell>
          <cell r="J303" t="str">
            <v>Yunak</v>
          </cell>
          <cell r="K303">
            <v>1547</v>
          </cell>
          <cell r="L303">
            <v>5.4</v>
          </cell>
          <cell r="M303">
            <v>8.36</v>
          </cell>
          <cell r="N303" t="str">
            <v>İPOTEKLİDRİ,25 YIL TAKYİTLİDİR</v>
          </cell>
          <cell r="O303">
            <v>4</v>
          </cell>
          <cell r="P303">
            <v>299</v>
          </cell>
          <cell r="S303">
            <v>299</v>
          </cell>
        </row>
        <row r="304">
          <cell r="C304">
            <v>300</v>
          </cell>
          <cell r="D304">
            <v>298</v>
          </cell>
          <cell r="E304">
            <v>23</v>
          </cell>
          <cell r="F304">
            <v>44250</v>
          </cell>
          <cell r="G304" t="str">
            <v>K30-a-09-b</v>
          </cell>
          <cell r="H304" t="str">
            <v>TARLA</v>
          </cell>
          <cell r="I304" t="str">
            <v>YUSUF YILMAZ</v>
          </cell>
          <cell r="J304" t="str">
            <v>Yunak</v>
          </cell>
          <cell r="K304">
            <v>2655</v>
          </cell>
          <cell r="L304">
            <v>5.4</v>
          </cell>
          <cell r="M304">
            <v>14.34</v>
          </cell>
          <cell r="N304" t="str">
            <v>İPOTEKLİDRİ,25 YIL TAKYİTLİDİR</v>
          </cell>
          <cell r="O304">
            <v>4</v>
          </cell>
          <cell r="P304">
            <v>300</v>
          </cell>
          <cell r="S304">
            <v>300</v>
          </cell>
        </row>
        <row r="305">
          <cell r="C305">
            <v>301</v>
          </cell>
          <cell r="D305">
            <v>298</v>
          </cell>
          <cell r="E305">
            <v>24</v>
          </cell>
          <cell r="F305">
            <v>84000</v>
          </cell>
          <cell r="G305" t="str">
            <v>K30-a-09-b</v>
          </cell>
          <cell r="H305" t="str">
            <v>TARLA</v>
          </cell>
          <cell r="I305" t="str">
            <v>HASAN YALINIZ</v>
          </cell>
          <cell r="J305" t="str">
            <v>Yunak</v>
          </cell>
          <cell r="K305">
            <v>5040</v>
          </cell>
          <cell r="L305">
            <v>9</v>
          </cell>
          <cell r="M305">
            <v>45.36</v>
          </cell>
          <cell r="O305">
            <v>4</v>
          </cell>
          <cell r="P305">
            <v>301</v>
          </cell>
          <cell r="S305">
            <v>301</v>
          </cell>
        </row>
        <row r="306">
          <cell r="C306">
            <v>302</v>
          </cell>
          <cell r="D306">
            <v>298</v>
          </cell>
          <cell r="E306">
            <v>25</v>
          </cell>
          <cell r="F306">
            <v>190000</v>
          </cell>
          <cell r="G306" t="str">
            <v>K30-a-09-b</v>
          </cell>
          <cell r="H306" t="str">
            <v>TARLA</v>
          </cell>
          <cell r="I306" t="str">
            <v>MUSTAFA BAKIR</v>
          </cell>
          <cell r="J306" t="str">
            <v>Yunak</v>
          </cell>
          <cell r="K306">
            <v>11400</v>
          </cell>
          <cell r="L306">
            <v>9</v>
          </cell>
          <cell r="M306">
            <v>102.6</v>
          </cell>
          <cell r="N306" t="str">
            <v>İPOTEKLİDRİ,25 YIL TAKYİTLİDİR</v>
          </cell>
          <cell r="O306">
            <v>4</v>
          </cell>
          <cell r="P306">
            <v>302</v>
          </cell>
          <cell r="S306">
            <v>302</v>
          </cell>
        </row>
        <row r="307">
          <cell r="C307">
            <v>303</v>
          </cell>
          <cell r="D307">
            <v>298</v>
          </cell>
          <cell r="E307">
            <v>26</v>
          </cell>
          <cell r="F307">
            <v>190000</v>
          </cell>
          <cell r="G307" t="str">
            <v>K30-a-09-b</v>
          </cell>
          <cell r="H307" t="str">
            <v>TARLA</v>
          </cell>
          <cell r="I307" t="str">
            <v>MEHMET DEVECİ</v>
          </cell>
          <cell r="J307" t="str">
            <v>Yunak</v>
          </cell>
          <cell r="K307">
            <v>11400</v>
          </cell>
          <cell r="L307">
            <v>9</v>
          </cell>
          <cell r="M307">
            <v>102.6</v>
          </cell>
          <cell r="N307" t="str">
            <v>İPOTEKLİDRİ,25 YIL TAKYİTLİDİR</v>
          </cell>
          <cell r="O307">
            <v>4</v>
          </cell>
          <cell r="P307">
            <v>303</v>
          </cell>
          <cell r="S307">
            <v>303</v>
          </cell>
        </row>
        <row r="308">
          <cell r="C308">
            <v>304</v>
          </cell>
          <cell r="D308">
            <v>298</v>
          </cell>
          <cell r="E308">
            <v>27</v>
          </cell>
          <cell r="F308">
            <v>78236.07</v>
          </cell>
          <cell r="G308" t="str">
            <v>K30-a-04-c</v>
          </cell>
          <cell r="H308" t="str">
            <v>TARLA</v>
          </cell>
          <cell r="I308" t="str">
            <v>MALİYE HAZİNESİ </v>
          </cell>
          <cell r="J308" t="str">
            <v>Yunak</v>
          </cell>
          <cell r="K308">
            <v>4695</v>
          </cell>
          <cell r="L308">
            <v>10.8</v>
          </cell>
          <cell r="M308" t="str">
            <v>MUAF</v>
          </cell>
          <cell r="N308" t="str">
            <v>Bu parsel İBRAHİM kızı ESME MERMER ve müşterklerinin kullanımındadır.</v>
          </cell>
          <cell r="O308">
            <v>4</v>
          </cell>
          <cell r="P308">
            <v>304</v>
          </cell>
          <cell r="S308">
            <v>304</v>
          </cell>
        </row>
        <row r="309">
          <cell r="C309">
            <v>305</v>
          </cell>
          <cell r="D309">
            <v>298</v>
          </cell>
          <cell r="E309">
            <v>28</v>
          </cell>
          <cell r="F309">
            <v>2326.98</v>
          </cell>
          <cell r="G309" t="str">
            <v>K30-a-04-c-4-d</v>
          </cell>
          <cell r="H309" t="str">
            <v>ARSA</v>
          </cell>
          <cell r="I309" t="str">
            <v>MALİYE HAZİNESİ </v>
          </cell>
          <cell r="J309" t="str">
            <v>Yunak Köy İçi</v>
          </cell>
          <cell r="K309">
            <v>3026</v>
          </cell>
          <cell r="L309">
            <v>10.8</v>
          </cell>
          <cell r="M309" t="str">
            <v>MUAF</v>
          </cell>
          <cell r="N309" t="str">
            <v>1) Bu parsel FUAT oğlu ABDULLAH ERCAN'ın kullanımındadır.-2) Bu parsel üzerindeki Ev ve müştemilat ABDULLAH ERCAN'a aittir.</v>
          </cell>
          <cell r="O309">
            <v>4</v>
          </cell>
          <cell r="P309">
            <v>305</v>
          </cell>
          <cell r="S309">
            <v>305</v>
          </cell>
        </row>
        <row r="310">
          <cell r="C310">
            <v>306</v>
          </cell>
          <cell r="D310">
            <v>298</v>
          </cell>
          <cell r="E310">
            <v>29</v>
          </cell>
          <cell r="F310">
            <v>3900.49</v>
          </cell>
          <cell r="G310" t="str">
            <v>K30-a-04-c-4-d</v>
          </cell>
          <cell r="H310" t="str">
            <v>Kerpiç Ev, Mutfak, Ahır ve Arsası</v>
          </cell>
          <cell r="I310" t="str">
            <v>FUAT DÖLCÜ</v>
          </cell>
          <cell r="J310" t="str">
            <v>Yunak Köy İçi</v>
          </cell>
          <cell r="K310">
            <v>25071</v>
          </cell>
          <cell r="L310">
            <v>10.8</v>
          </cell>
          <cell r="M310">
            <v>270.77</v>
          </cell>
          <cell r="O310">
            <v>4</v>
          </cell>
          <cell r="P310">
            <v>306</v>
          </cell>
          <cell r="S310">
            <v>306</v>
          </cell>
        </row>
        <row r="311">
          <cell r="C311">
            <v>307</v>
          </cell>
          <cell r="D311">
            <v>298</v>
          </cell>
          <cell r="E311">
            <v>30</v>
          </cell>
          <cell r="F311">
            <v>5825.95</v>
          </cell>
          <cell r="G311" t="str">
            <v>K30-a-04-c-4-d</v>
          </cell>
          <cell r="H311" t="str">
            <v>ARSA</v>
          </cell>
          <cell r="I311" t="str">
            <v>MALİYE HAZİNESİ </v>
          </cell>
          <cell r="J311" t="str">
            <v>Yunak Köy İçi</v>
          </cell>
          <cell r="K311">
            <v>7574</v>
          </cell>
          <cell r="L311">
            <v>10.8</v>
          </cell>
          <cell r="M311" t="str">
            <v>MUAF</v>
          </cell>
          <cell r="N311" t="str">
            <v>Bu parsel AHMET kızı ELİFE DÖLCÜ'nün kullanımındadır.</v>
          </cell>
          <cell r="O311">
            <v>4</v>
          </cell>
          <cell r="P311">
            <v>307</v>
          </cell>
          <cell r="S311">
            <v>307</v>
          </cell>
        </row>
        <row r="312">
          <cell r="C312">
            <v>308</v>
          </cell>
          <cell r="D312">
            <v>298</v>
          </cell>
          <cell r="E312">
            <v>31</v>
          </cell>
          <cell r="F312">
            <v>3728.66</v>
          </cell>
          <cell r="G312" t="str">
            <v>K30-a-04-c-4-d</v>
          </cell>
          <cell r="H312" t="str">
            <v>ARSA</v>
          </cell>
          <cell r="I312" t="str">
            <v>MALİYE HAZİNESİ </v>
          </cell>
          <cell r="J312" t="str">
            <v>Yunak Köy İçi</v>
          </cell>
          <cell r="K312">
            <v>4848</v>
          </cell>
          <cell r="L312">
            <v>10.8</v>
          </cell>
          <cell r="M312" t="str">
            <v>MUAF</v>
          </cell>
          <cell r="N312" t="str">
            <v>Bu parsel FUAT oğlu MUSTAFA DÖLCÜ'nün kullanımındadır.</v>
          </cell>
          <cell r="O312">
            <v>4</v>
          </cell>
          <cell r="P312">
            <v>308</v>
          </cell>
          <cell r="S312">
            <v>308</v>
          </cell>
        </row>
        <row r="313">
          <cell r="C313">
            <v>309</v>
          </cell>
          <cell r="D313">
            <v>298</v>
          </cell>
          <cell r="E313">
            <v>32</v>
          </cell>
          <cell r="F313">
            <v>1852.1</v>
          </cell>
          <cell r="G313" t="str">
            <v>K30-a-04-c-4-d</v>
          </cell>
          <cell r="H313" t="str">
            <v>ARSA</v>
          </cell>
          <cell r="I313" t="str">
            <v>MALİYE HAZİNESİ </v>
          </cell>
          <cell r="J313" t="str">
            <v>Yunak Köy İçi</v>
          </cell>
          <cell r="K313">
            <v>2408</v>
          </cell>
          <cell r="L313">
            <v>10.8</v>
          </cell>
          <cell r="M313" t="str">
            <v>MUAF</v>
          </cell>
          <cell r="N313" t="str">
            <v>Bu parsel FUAT kızı NECLA ERCAN'ın kullanımındadır.</v>
          </cell>
          <cell r="O313">
            <v>4</v>
          </cell>
          <cell r="P313">
            <v>309</v>
          </cell>
          <cell r="S313">
            <v>309</v>
          </cell>
        </row>
        <row r="314">
          <cell r="C314">
            <v>310</v>
          </cell>
          <cell r="D314">
            <v>298</v>
          </cell>
          <cell r="E314">
            <v>33</v>
          </cell>
          <cell r="F314">
            <v>1564.43</v>
          </cell>
          <cell r="G314" t="str">
            <v>K30-a-04-c-4-d</v>
          </cell>
          <cell r="H314" t="str">
            <v>ARSA</v>
          </cell>
          <cell r="I314" t="str">
            <v>MALİYE HAZİNESİ </v>
          </cell>
          <cell r="J314" t="str">
            <v>Yunak Köy İçi</v>
          </cell>
          <cell r="K314">
            <v>2034</v>
          </cell>
          <cell r="L314">
            <v>10.8</v>
          </cell>
          <cell r="M314" t="str">
            <v>MUAF</v>
          </cell>
          <cell r="N314" t="str">
            <v>Bu parsel İSA oğlu CENGİZ ERCAN'ın kullanımındadır.</v>
          </cell>
          <cell r="O314">
            <v>4</v>
          </cell>
          <cell r="P314">
            <v>310</v>
          </cell>
          <cell r="S314">
            <v>310</v>
          </cell>
        </row>
        <row r="315">
          <cell r="C315">
            <v>311</v>
          </cell>
          <cell r="D315">
            <v>298</v>
          </cell>
          <cell r="E315">
            <v>34</v>
          </cell>
          <cell r="F315">
            <v>1446.22</v>
          </cell>
          <cell r="G315" t="str">
            <v>K30-a-04-c-4-d</v>
          </cell>
          <cell r="H315" t="str">
            <v>Kerpiç Ev, Mutfak ve arsası</v>
          </cell>
          <cell r="I315" t="str">
            <v>SAMİ DÖLCÜ</v>
          </cell>
          <cell r="J315" t="str">
            <v>Yunak Köy İçi</v>
          </cell>
          <cell r="K315">
            <v>16881</v>
          </cell>
          <cell r="L315">
            <v>10.8</v>
          </cell>
          <cell r="M315">
            <v>182.32</v>
          </cell>
          <cell r="O315">
            <v>4</v>
          </cell>
          <cell r="P315">
            <v>311</v>
          </cell>
          <cell r="S315">
            <v>311</v>
          </cell>
        </row>
        <row r="316">
          <cell r="C316">
            <v>312</v>
          </cell>
          <cell r="D316">
            <v>298</v>
          </cell>
          <cell r="E316">
            <v>35</v>
          </cell>
          <cell r="F316">
            <v>4173.93</v>
          </cell>
          <cell r="G316" t="str">
            <v>K30-a-04-c-4-d</v>
          </cell>
          <cell r="H316" t="str">
            <v>Kagir Ev, Mutfak ve arsası</v>
          </cell>
          <cell r="I316" t="str">
            <v>NAHİDE KOYUNCU</v>
          </cell>
          <cell r="J316" t="str">
            <v>Yunak Köy İçi</v>
          </cell>
          <cell r="K316">
            <v>30427</v>
          </cell>
          <cell r="L316">
            <v>10.8</v>
          </cell>
          <cell r="M316">
            <v>328.62</v>
          </cell>
          <cell r="O316">
            <v>4</v>
          </cell>
          <cell r="P316">
            <v>312</v>
          </cell>
          <cell r="S316">
            <v>312</v>
          </cell>
        </row>
        <row r="317">
          <cell r="C317">
            <v>313</v>
          </cell>
          <cell r="D317">
            <v>298</v>
          </cell>
          <cell r="E317">
            <v>36</v>
          </cell>
          <cell r="F317">
            <v>3951.72</v>
          </cell>
          <cell r="G317" t="str">
            <v>K30-a-04-c-4-d</v>
          </cell>
          <cell r="H317" t="str">
            <v>Kagir Ev, Ambar, Ahır ve Arsası</v>
          </cell>
          <cell r="I317" t="str">
            <v>HALİL ARIKAN</v>
          </cell>
          <cell r="J317" t="str">
            <v>Yunak Köy İçi</v>
          </cell>
          <cell r="K317">
            <v>35138</v>
          </cell>
          <cell r="L317">
            <v>10.8</v>
          </cell>
          <cell r="M317">
            <v>379.5</v>
          </cell>
          <cell r="O317">
            <v>4</v>
          </cell>
          <cell r="P317">
            <v>313</v>
          </cell>
          <cell r="S317">
            <v>313</v>
          </cell>
        </row>
        <row r="318">
          <cell r="C318">
            <v>314</v>
          </cell>
          <cell r="D318">
            <v>298</v>
          </cell>
          <cell r="E318">
            <v>37</v>
          </cell>
          <cell r="F318">
            <v>3711.43</v>
          </cell>
          <cell r="G318" t="str">
            <v>K30-a-04-c-4-d</v>
          </cell>
          <cell r="H318" t="str">
            <v>Kagir Ev, Ambar ve Arsası</v>
          </cell>
          <cell r="I318" t="str">
            <v>MEHMET ARIKAN</v>
          </cell>
          <cell r="J318" t="str">
            <v>Yunak Köy İçi</v>
          </cell>
          <cell r="K318">
            <v>29825</v>
          </cell>
          <cell r="L318">
            <v>10.8</v>
          </cell>
          <cell r="M318">
            <v>322.11</v>
          </cell>
          <cell r="O318">
            <v>4</v>
          </cell>
          <cell r="P318">
            <v>314</v>
          </cell>
          <cell r="S318">
            <v>314</v>
          </cell>
        </row>
        <row r="319">
          <cell r="C319">
            <v>315</v>
          </cell>
          <cell r="D319">
            <v>298</v>
          </cell>
          <cell r="E319">
            <v>38</v>
          </cell>
          <cell r="F319">
            <v>1641.49</v>
          </cell>
          <cell r="G319" t="str">
            <v>K30-a-04-c-4-d</v>
          </cell>
          <cell r="H319" t="str">
            <v>Kerpiç Ev ve arsası</v>
          </cell>
          <cell r="I319" t="str">
            <v>RİFAT MERMER</v>
          </cell>
          <cell r="J319" t="str">
            <v>Yunak Köy İçi</v>
          </cell>
          <cell r="K319">
            <v>12134</v>
          </cell>
          <cell r="L319">
            <v>10.8</v>
          </cell>
          <cell r="M319">
            <v>131.05</v>
          </cell>
          <cell r="O319">
            <v>4</v>
          </cell>
          <cell r="P319">
            <v>315</v>
          </cell>
          <cell r="S319">
            <v>315</v>
          </cell>
        </row>
        <row r="320">
          <cell r="C320">
            <v>316</v>
          </cell>
          <cell r="D320">
            <v>298</v>
          </cell>
          <cell r="E320">
            <v>39</v>
          </cell>
          <cell r="F320">
            <v>1758.93</v>
          </cell>
          <cell r="G320" t="str">
            <v>K30-a-04-c-4-d</v>
          </cell>
          <cell r="H320" t="str">
            <v>Kerpiç Ev, Mutfak ve arsası</v>
          </cell>
          <cell r="I320" t="str">
            <v>MEHMET KOÇAK</v>
          </cell>
          <cell r="J320" t="str">
            <v>Yunak Köy İçi</v>
          </cell>
          <cell r="K320">
            <v>17287</v>
          </cell>
          <cell r="L320">
            <v>10.8</v>
          </cell>
          <cell r="M320">
            <v>186.7</v>
          </cell>
          <cell r="O320">
            <v>4</v>
          </cell>
          <cell r="P320">
            <v>316</v>
          </cell>
          <cell r="S320">
            <v>316</v>
          </cell>
        </row>
        <row r="321">
          <cell r="C321">
            <v>317</v>
          </cell>
          <cell r="D321">
            <v>298</v>
          </cell>
          <cell r="E321">
            <v>40</v>
          </cell>
          <cell r="F321">
            <v>1496.03</v>
          </cell>
          <cell r="G321" t="str">
            <v>K30-a-04-c-4-d</v>
          </cell>
          <cell r="H321" t="str">
            <v>Kerpiç Ev, Mutfak ve arsası</v>
          </cell>
          <cell r="I321" t="str">
            <v>MERYEM KOÇAK</v>
          </cell>
          <cell r="J321" t="str">
            <v>Yunak Köy İçi</v>
          </cell>
          <cell r="K321">
            <v>16945</v>
          </cell>
          <cell r="L321">
            <v>10.8</v>
          </cell>
          <cell r="M321">
            <v>183.01</v>
          </cell>
          <cell r="O321">
            <v>4</v>
          </cell>
          <cell r="P321">
            <v>317</v>
          </cell>
          <cell r="S321">
            <v>317</v>
          </cell>
        </row>
        <row r="322">
          <cell r="C322">
            <v>318</v>
          </cell>
          <cell r="D322">
            <v>298</v>
          </cell>
          <cell r="E322">
            <v>41</v>
          </cell>
          <cell r="F322">
            <v>3897.9</v>
          </cell>
          <cell r="G322" t="str">
            <v>K30-a-04-c-4-d</v>
          </cell>
          <cell r="H322" t="str">
            <v>Kerpiç Ev ve arsası</v>
          </cell>
          <cell r="I322" t="str">
            <v>NURİ ARIKAN</v>
          </cell>
          <cell r="J322" t="str">
            <v>Yunak Köy İçi</v>
          </cell>
          <cell r="K322">
            <v>15068</v>
          </cell>
          <cell r="L322">
            <v>10.8</v>
          </cell>
          <cell r="M322">
            <v>162.74</v>
          </cell>
          <cell r="O322">
            <v>4</v>
          </cell>
          <cell r="P322">
            <v>318</v>
          </cell>
          <cell r="S322">
            <v>318</v>
          </cell>
        </row>
        <row r="323">
          <cell r="C323">
            <v>319</v>
          </cell>
          <cell r="D323">
            <v>298</v>
          </cell>
          <cell r="E323">
            <v>42</v>
          </cell>
          <cell r="F323">
            <v>1840.29</v>
          </cell>
          <cell r="G323" t="str">
            <v>K30-a-04-c-4-d</v>
          </cell>
          <cell r="H323" t="str">
            <v>Kagir Ev, Ambar ve Arsası</v>
          </cell>
          <cell r="I323" t="str">
            <v>MEHMET ERCAN</v>
          </cell>
          <cell r="J323" t="str">
            <v>Yunak Köy İçi</v>
          </cell>
          <cell r="K323">
            <v>27393</v>
          </cell>
          <cell r="L323">
            <v>10.8</v>
          </cell>
          <cell r="M323">
            <v>295.85</v>
          </cell>
          <cell r="O323">
            <v>4</v>
          </cell>
          <cell r="P323">
            <v>319</v>
          </cell>
          <cell r="S323">
            <v>319</v>
          </cell>
        </row>
        <row r="324">
          <cell r="C324">
            <v>320</v>
          </cell>
          <cell r="D324">
            <v>298</v>
          </cell>
          <cell r="E324">
            <v>43</v>
          </cell>
          <cell r="F324">
            <v>2181.12</v>
          </cell>
          <cell r="G324" t="str">
            <v>K30-a-04-c-4-d</v>
          </cell>
          <cell r="H324" t="str">
            <v>Kagir Ev ve arsası</v>
          </cell>
          <cell r="I324" t="str">
            <v>YAŞAR ERCAN</v>
          </cell>
          <cell r="J324" t="str">
            <v>Yunak Köy İçi</v>
          </cell>
          <cell r="K324">
            <v>22836</v>
          </cell>
          <cell r="L324">
            <v>10.8</v>
          </cell>
          <cell r="M324">
            <v>246.63</v>
          </cell>
          <cell r="O324">
            <v>4</v>
          </cell>
          <cell r="P324">
            <v>320</v>
          </cell>
          <cell r="S324">
            <v>320</v>
          </cell>
        </row>
        <row r="325">
          <cell r="C325">
            <v>321</v>
          </cell>
          <cell r="D325">
            <v>298</v>
          </cell>
          <cell r="E325">
            <v>44</v>
          </cell>
          <cell r="F325">
            <v>132.06</v>
          </cell>
          <cell r="G325" t="str">
            <v>K30-a-04-c-4-d</v>
          </cell>
          <cell r="H325" t="str">
            <v>Kagir Ambar Arsası</v>
          </cell>
          <cell r="I325" t="str">
            <v>NURİ ARIKAN</v>
          </cell>
          <cell r="J325" t="str">
            <v>Yunak Köy İçi</v>
          </cell>
          <cell r="K325">
            <v>5172</v>
          </cell>
          <cell r="L325">
            <v>10.8</v>
          </cell>
          <cell r="M325">
            <v>55.86</v>
          </cell>
          <cell r="O325">
            <v>4</v>
          </cell>
          <cell r="P325">
            <v>321</v>
          </cell>
          <cell r="S325">
            <v>321</v>
          </cell>
        </row>
        <row r="326">
          <cell r="C326">
            <v>322</v>
          </cell>
          <cell r="D326">
            <v>298</v>
          </cell>
          <cell r="E326">
            <v>45</v>
          </cell>
          <cell r="F326">
            <v>130.4</v>
          </cell>
          <cell r="G326" t="str">
            <v>K30-a-04-c-4-d</v>
          </cell>
          <cell r="H326" t="str">
            <v>Kagir Ambar ve Arsası</v>
          </cell>
          <cell r="I326" t="str">
            <v>RAŞİT ARIKAN</v>
          </cell>
          <cell r="J326" t="str">
            <v>Yunak Köy İçi</v>
          </cell>
          <cell r="K326">
            <v>5170</v>
          </cell>
          <cell r="L326">
            <v>10.8</v>
          </cell>
          <cell r="M326">
            <v>55.84</v>
          </cell>
          <cell r="O326">
            <v>4</v>
          </cell>
          <cell r="P326">
            <v>322</v>
          </cell>
          <cell r="S326">
            <v>322</v>
          </cell>
        </row>
        <row r="327">
          <cell r="C327">
            <v>323</v>
          </cell>
          <cell r="D327">
            <v>298</v>
          </cell>
          <cell r="E327">
            <v>46</v>
          </cell>
          <cell r="F327">
            <v>2662.37</v>
          </cell>
          <cell r="G327" t="str">
            <v>K30-a-04-c-4-d</v>
          </cell>
          <cell r="H327" t="str">
            <v>Kagir Ev, Mutfak ve arsası</v>
          </cell>
          <cell r="I327" t="str">
            <v>RAŞİT ARIKAN</v>
          </cell>
          <cell r="J327" t="str">
            <v>Yunak Köy İçi</v>
          </cell>
          <cell r="K327">
            <v>28462</v>
          </cell>
          <cell r="L327">
            <v>10.8</v>
          </cell>
          <cell r="M327">
            <v>307.39</v>
          </cell>
          <cell r="O327">
            <v>4</v>
          </cell>
          <cell r="P327">
            <v>323</v>
          </cell>
          <cell r="S327">
            <v>323</v>
          </cell>
        </row>
        <row r="328">
          <cell r="C328">
            <v>324</v>
          </cell>
          <cell r="D328">
            <v>298</v>
          </cell>
          <cell r="E328">
            <v>47</v>
          </cell>
          <cell r="F328">
            <v>552.17</v>
          </cell>
          <cell r="G328" t="str">
            <v>K30-a-04-c-4-d</v>
          </cell>
          <cell r="H328" t="str">
            <v>Kerpiç Ev ve arsası</v>
          </cell>
          <cell r="I328" t="str">
            <v>FATOŞ ATAKAN</v>
          </cell>
          <cell r="J328" t="str">
            <v>Yunak Köy İçi</v>
          </cell>
          <cell r="K328">
            <v>10718</v>
          </cell>
          <cell r="L328">
            <v>10.8</v>
          </cell>
          <cell r="M328">
            <v>115.76</v>
          </cell>
          <cell r="O328">
            <v>4</v>
          </cell>
          <cell r="P328">
            <v>324</v>
          </cell>
          <cell r="S328">
            <v>324</v>
          </cell>
        </row>
        <row r="329">
          <cell r="C329">
            <v>325</v>
          </cell>
          <cell r="D329">
            <v>298</v>
          </cell>
          <cell r="E329">
            <v>48</v>
          </cell>
          <cell r="F329">
            <v>8531.35</v>
          </cell>
          <cell r="G329" t="str">
            <v>K30-a-04-d-3-c</v>
          </cell>
          <cell r="H329" t="str">
            <v>iki katlı Kagir Ev, Mutfak, Ambar, iki adet Ahır ve Arsası</v>
          </cell>
          <cell r="I329" t="str">
            <v>MEHMET ATAKAN</v>
          </cell>
          <cell r="J329" t="str">
            <v>Yunak Köy İçi</v>
          </cell>
          <cell r="K329">
            <v>61091</v>
          </cell>
          <cell r="L329">
            <v>7.2</v>
          </cell>
          <cell r="M329">
            <v>439.86</v>
          </cell>
          <cell r="O329">
            <v>4</v>
          </cell>
          <cell r="P329">
            <v>325</v>
          </cell>
          <cell r="S329">
            <v>325</v>
          </cell>
        </row>
        <row r="330">
          <cell r="C330">
            <v>326</v>
          </cell>
          <cell r="D330">
            <v>298</v>
          </cell>
          <cell r="E330">
            <v>49</v>
          </cell>
          <cell r="F330">
            <v>3123.22</v>
          </cell>
          <cell r="G330" t="str">
            <v>K30-a-09-a-2-a</v>
          </cell>
          <cell r="H330" t="str">
            <v>Kagir Ev, Mutfak, Ambar, Ahır ve Arsası</v>
          </cell>
          <cell r="I330" t="str">
            <v>BİLAL DEVECİ</v>
          </cell>
          <cell r="J330" t="str">
            <v>Yunak Köy İçi</v>
          </cell>
          <cell r="K330">
            <v>39061</v>
          </cell>
          <cell r="L330">
            <v>10.8</v>
          </cell>
          <cell r="M330">
            <v>421.86</v>
          </cell>
          <cell r="O330">
            <v>4</v>
          </cell>
          <cell r="P330">
            <v>326</v>
          </cell>
          <cell r="S330">
            <v>326</v>
          </cell>
        </row>
        <row r="331">
          <cell r="C331">
            <v>327</v>
          </cell>
          <cell r="D331">
            <v>298</v>
          </cell>
          <cell r="E331">
            <v>50</v>
          </cell>
          <cell r="F331">
            <v>4197.32</v>
          </cell>
          <cell r="G331" t="str">
            <v>K30-a-09-a-2-a</v>
          </cell>
          <cell r="H331" t="str">
            <v>Kerpiç Ev, Ahır, Samanlık ve Arsası</v>
          </cell>
          <cell r="I331" t="str">
            <v>İSMAİL BULDUK</v>
          </cell>
          <cell r="J331" t="str">
            <v>Yunak Köy İçi</v>
          </cell>
          <cell r="K331">
            <v>25457</v>
          </cell>
          <cell r="L331">
            <v>10.8</v>
          </cell>
          <cell r="M331">
            <v>274.94</v>
          </cell>
          <cell r="O331">
            <v>4</v>
          </cell>
          <cell r="P331">
            <v>327</v>
          </cell>
          <cell r="S331">
            <v>327</v>
          </cell>
        </row>
        <row r="332">
          <cell r="C332">
            <v>328</v>
          </cell>
          <cell r="D332">
            <v>298</v>
          </cell>
          <cell r="E332">
            <v>51</v>
          </cell>
          <cell r="F332">
            <v>3534.28</v>
          </cell>
          <cell r="G332" t="str">
            <v>K30-a-09-a-2-b</v>
          </cell>
          <cell r="H332" t="str">
            <v>Kagir Ev, Mutfak, Ambar, Ahır, Samanlık ve Arsası</v>
          </cell>
          <cell r="I332" t="str">
            <v>MEHMET DEVECİ</v>
          </cell>
          <cell r="J332" t="str">
            <v>Yunak Köy İçi</v>
          </cell>
          <cell r="K332">
            <v>44595</v>
          </cell>
          <cell r="L332">
            <v>10.8</v>
          </cell>
          <cell r="M332">
            <v>481.63</v>
          </cell>
          <cell r="O332">
            <v>4</v>
          </cell>
          <cell r="P332">
            <v>328</v>
          </cell>
          <cell r="S332">
            <v>328</v>
          </cell>
        </row>
        <row r="333">
          <cell r="C333">
            <v>329</v>
          </cell>
          <cell r="D333">
            <v>298</v>
          </cell>
          <cell r="E333">
            <v>52</v>
          </cell>
          <cell r="F333">
            <v>1983.78</v>
          </cell>
          <cell r="G333" t="str">
            <v>K30-a-09-a-2-a</v>
          </cell>
          <cell r="H333" t="str">
            <v>Kagir Ev ve arsası</v>
          </cell>
          <cell r="I333" t="str">
            <v>MEHMET DEVECİ</v>
          </cell>
          <cell r="J333" t="str">
            <v>Yunak Köy İçi</v>
          </cell>
          <cell r="K333">
            <v>22579</v>
          </cell>
          <cell r="L333">
            <v>10.8</v>
          </cell>
          <cell r="M333">
            <v>243.86</v>
          </cell>
          <cell r="O333">
            <v>4</v>
          </cell>
          <cell r="P333">
            <v>329</v>
          </cell>
          <cell r="S333">
            <v>329</v>
          </cell>
        </row>
        <row r="334">
          <cell r="C334">
            <v>330</v>
          </cell>
          <cell r="D334">
            <v>298</v>
          </cell>
          <cell r="E334">
            <v>53</v>
          </cell>
          <cell r="F334">
            <v>1118.39</v>
          </cell>
          <cell r="G334" t="str">
            <v>K30-a-09-a-2-a</v>
          </cell>
          <cell r="H334" t="str">
            <v>Kagir Ev, Ambar ve Arsası</v>
          </cell>
          <cell r="I334" t="str">
            <v>YILMAZ ATAKAN</v>
          </cell>
          <cell r="J334" t="str">
            <v>Yunak Köy İçi</v>
          </cell>
          <cell r="K334">
            <v>26454</v>
          </cell>
          <cell r="L334">
            <v>9</v>
          </cell>
          <cell r="M334">
            <v>238.09</v>
          </cell>
          <cell r="O334">
            <v>4</v>
          </cell>
          <cell r="P334">
            <v>330</v>
          </cell>
          <cell r="S334">
            <v>330</v>
          </cell>
        </row>
        <row r="335">
          <cell r="C335">
            <v>331</v>
          </cell>
          <cell r="D335">
            <v>298</v>
          </cell>
          <cell r="E335">
            <v>54</v>
          </cell>
          <cell r="F335">
            <v>1273.88</v>
          </cell>
          <cell r="G335" t="str">
            <v>K30-a-09-a-2-a</v>
          </cell>
          <cell r="H335" t="str">
            <v>Kerpiç Ev, Mutfak ve arsası</v>
          </cell>
          <cell r="I335" t="str">
            <v>YUSUF BAKIR</v>
          </cell>
          <cell r="J335" t="str">
            <v>Yunak Köy İçi</v>
          </cell>
          <cell r="K335">
            <v>16657</v>
          </cell>
          <cell r="L335">
            <v>10.8</v>
          </cell>
          <cell r="M335">
            <v>179.9</v>
          </cell>
          <cell r="O335">
            <v>4</v>
          </cell>
          <cell r="P335">
            <v>331</v>
          </cell>
          <cell r="S335">
            <v>331</v>
          </cell>
        </row>
        <row r="336">
          <cell r="C336">
            <v>332</v>
          </cell>
          <cell r="D336">
            <v>298</v>
          </cell>
          <cell r="E336">
            <v>55</v>
          </cell>
          <cell r="F336">
            <v>3104.85</v>
          </cell>
          <cell r="G336" t="str">
            <v>K30-a-09-a-2-b</v>
          </cell>
          <cell r="H336" t="str">
            <v>Kagir Ev, Mutfak, Ahır ve Arsası</v>
          </cell>
          <cell r="I336" t="str">
            <v>MUSTAFA BAKIR</v>
          </cell>
          <cell r="J336" t="str">
            <v>Yunak Köy İçi</v>
          </cell>
          <cell r="K336">
            <v>34037</v>
          </cell>
          <cell r="L336">
            <v>9</v>
          </cell>
          <cell r="M336">
            <v>306.34</v>
          </cell>
          <cell r="O336">
            <v>4</v>
          </cell>
          <cell r="P336">
            <v>332</v>
          </cell>
          <cell r="S336">
            <v>332</v>
          </cell>
        </row>
        <row r="337">
          <cell r="C337">
            <v>333</v>
          </cell>
          <cell r="D337">
            <v>298</v>
          </cell>
          <cell r="E337">
            <v>56</v>
          </cell>
          <cell r="F337">
            <v>3776.46</v>
          </cell>
          <cell r="G337" t="str">
            <v>K30-a-09-a-2-a</v>
          </cell>
          <cell r="H337" t="str">
            <v>iki adet Kagir Ev, Mutfak, Ambar, Ahır ve Arsası</v>
          </cell>
          <cell r="I337" t="str">
            <v>AYŞE BAKIR</v>
          </cell>
          <cell r="J337" t="str">
            <v>Yunak</v>
          </cell>
          <cell r="K337">
            <v>59910</v>
          </cell>
          <cell r="L337">
            <v>10.8</v>
          </cell>
          <cell r="M337">
            <v>647.03</v>
          </cell>
          <cell r="O337">
            <v>4</v>
          </cell>
          <cell r="P337">
            <v>333</v>
          </cell>
          <cell r="S337">
            <v>333</v>
          </cell>
        </row>
        <row r="338">
          <cell r="C338">
            <v>334</v>
          </cell>
          <cell r="D338">
            <v>298</v>
          </cell>
          <cell r="E338">
            <v>57</v>
          </cell>
          <cell r="F338">
            <v>2639.1</v>
          </cell>
          <cell r="G338" t="str">
            <v>K30-a-09-a-2-a</v>
          </cell>
          <cell r="H338" t="str">
            <v>iki adet Kagir Ev ve arsası</v>
          </cell>
          <cell r="I338" t="str">
            <v>HACI BAKIR</v>
          </cell>
          <cell r="J338" t="str">
            <v>Yunak Köy İçi</v>
          </cell>
          <cell r="K338">
            <v>43431</v>
          </cell>
          <cell r="L338">
            <v>10.8</v>
          </cell>
          <cell r="M338">
            <v>469.06</v>
          </cell>
          <cell r="O338">
            <v>4</v>
          </cell>
          <cell r="P338">
            <v>334</v>
          </cell>
          <cell r="S338">
            <v>334</v>
          </cell>
        </row>
        <row r="339">
          <cell r="C339">
            <v>335</v>
          </cell>
          <cell r="D339">
            <v>298</v>
          </cell>
          <cell r="E339">
            <v>58</v>
          </cell>
          <cell r="F339">
            <v>2494.25</v>
          </cell>
          <cell r="G339" t="str">
            <v>K30-a-09-a-2-a</v>
          </cell>
          <cell r="H339" t="str">
            <v>ARSA</v>
          </cell>
          <cell r="I339" t="str">
            <v>MALİYE HAZİNESİ </v>
          </cell>
          <cell r="J339" t="str">
            <v>Yunak Köy İçi</v>
          </cell>
          <cell r="K339">
            <v>3243</v>
          </cell>
          <cell r="L339">
            <v>10.8</v>
          </cell>
          <cell r="M339" t="str">
            <v>MUAF</v>
          </cell>
          <cell r="N339" t="str">
            <v>1) Bu parsel ALİ oğlu MUSTAFA DOĞAN'ın kullanımındadır.-2) Bu parsel üzerindeki Ahır vr ve Kuyu MUSTAFA DOĞAN'a aittir.</v>
          </cell>
          <cell r="O339">
            <v>4</v>
          </cell>
          <cell r="P339">
            <v>335</v>
          </cell>
          <cell r="S339">
            <v>335</v>
          </cell>
        </row>
        <row r="340">
          <cell r="C340">
            <v>336</v>
          </cell>
          <cell r="D340">
            <v>298</v>
          </cell>
          <cell r="E340">
            <v>59</v>
          </cell>
          <cell r="F340">
            <v>715897.08</v>
          </cell>
          <cell r="G340" t="str">
            <v>K30-a-04-c</v>
          </cell>
          <cell r="H340" t="str">
            <v>HAM TOPRAK</v>
          </cell>
          <cell r="I340" t="str">
            <v>MALİYE HAZİNESİ </v>
          </cell>
          <cell r="J340" t="str">
            <v>Yunak Köy İçi</v>
          </cell>
          <cell r="K340">
            <v>930667</v>
          </cell>
          <cell r="L340">
            <v>10.8</v>
          </cell>
          <cell r="M340" t="str">
            <v>MUAF</v>
          </cell>
          <cell r="O340">
            <v>4</v>
          </cell>
          <cell r="P340">
            <v>336</v>
          </cell>
          <cell r="S340">
            <v>336</v>
          </cell>
        </row>
        <row r="341">
          <cell r="C341">
            <v>337</v>
          </cell>
          <cell r="D341">
            <v>298</v>
          </cell>
          <cell r="E341">
            <v>60</v>
          </cell>
          <cell r="F341">
            <v>1363280.69</v>
          </cell>
          <cell r="G341" t="str">
            <v>K30-a-09-a</v>
          </cell>
          <cell r="H341" t="str">
            <v>MERA</v>
          </cell>
          <cell r="I341" t="str">
            <v>ORTA MALIDIR </v>
          </cell>
          <cell r="J341" t="str">
            <v>Yunak</v>
          </cell>
          <cell r="K341">
            <v>81797</v>
          </cell>
          <cell r="L341">
            <v>10.8</v>
          </cell>
          <cell r="M341" t="str">
            <v>MUAF</v>
          </cell>
          <cell r="O341">
            <v>4</v>
          </cell>
          <cell r="P341" t="str">
            <v/>
          </cell>
          <cell r="S341">
            <v>336</v>
          </cell>
        </row>
        <row r="342">
          <cell r="C342">
            <v>338</v>
          </cell>
          <cell r="D342">
            <v>299</v>
          </cell>
          <cell r="E342">
            <v>1</v>
          </cell>
          <cell r="F342">
            <v>63500</v>
          </cell>
          <cell r="G342" t="str">
            <v>K30-a-09-b</v>
          </cell>
          <cell r="H342" t="str">
            <v>TARLA</v>
          </cell>
          <cell r="I342" t="str">
            <v>ECEVİT ATEŞ</v>
          </cell>
          <cell r="J342" t="str">
            <v>Yunak</v>
          </cell>
          <cell r="K342">
            <v>3810</v>
          </cell>
          <cell r="L342">
            <v>5.4</v>
          </cell>
          <cell r="M342">
            <v>20.58</v>
          </cell>
          <cell r="O342">
            <v>4</v>
          </cell>
          <cell r="P342">
            <v>337</v>
          </cell>
          <cell r="S342">
            <v>337</v>
          </cell>
        </row>
        <row r="343">
          <cell r="C343">
            <v>339</v>
          </cell>
          <cell r="D343">
            <v>299</v>
          </cell>
          <cell r="E343">
            <v>2</v>
          </cell>
          <cell r="F343">
            <v>90000</v>
          </cell>
          <cell r="G343" t="str">
            <v>K30-a-09-b</v>
          </cell>
          <cell r="H343" t="str">
            <v>TARLA</v>
          </cell>
          <cell r="I343" t="str">
            <v>VEYSEL KISA</v>
          </cell>
          <cell r="J343" t="str">
            <v>Hasret Hüyüğü</v>
          </cell>
          <cell r="K343">
            <v>5400</v>
          </cell>
          <cell r="L343">
            <v>5.4</v>
          </cell>
          <cell r="M343">
            <v>29.16</v>
          </cell>
          <cell r="O343">
            <v>4</v>
          </cell>
          <cell r="P343">
            <v>338</v>
          </cell>
          <cell r="S343">
            <v>338</v>
          </cell>
        </row>
        <row r="344">
          <cell r="C344">
            <v>340</v>
          </cell>
          <cell r="D344">
            <v>300</v>
          </cell>
          <cell r="E344">
            <v>1</v>
          </cell>
          <cell r="F344">
            <v>53350.38</v>
          </cell>
          <cell r="G344" t="str">
            <v>K30-a-09-b</v>
          </cell>
          <cell r="H344" t="str">
            <v>TARLA</v>
          </cell>
          <cell r="I344" t="str">
            <v>HATİCE ŞİMŞEK</v>
          </cell>
          <cell r="J344" t="str">
            <v>Hasret Hüyüğü</v>
          </cell>
          <cell r="K344">
            <v>3202</v>
          </cell>
          <cell r="L344">
            <v>5.4</v>
          </cell>
          <cell r="M344">
            <v>17.3</v>
          </cell>
          <cell r="N344" t="str">
            <v>İPOTEKLİDRİ,25 YIL TAKYİTLİDİR</v>
          </cell>
          <cell r="O344">
            <v>4</v>
          </cell>
          <cell r="P344">
            <v>339</v>
          </cell>
          <cell r="S344">
            <v>339</v>
          </cell>
        </row>
        <row r="345">
          <cell r="C345">
            <v>341</v>
          </cell>
          <cell r="D345">
            <v>300</v>
          </cell>
          <cell r="E345">
            <v>2</v>
          </cell>
          <cell r="F345">
            <v>190000</v>
          </cell>
          <cell r="G345" t="str">
            <v>K30-a-09-b</v>
          </cell>
          <cell r="H345" t="str">
            <v>TARLA</v>
          </cell>
          <cell r="I345" t="str">
            <v>BİLAL OKUTUCU</v>
          </cell>
          <cell r="J345" t="str">
            <v>Hasret Hüyüğü</v>
          </cell>
          <cell r="K345">
            <v>11400</v>
          </cell>
          <cell r="L345">
            <v>5.4</v>
          </cell>
          <cell r="M345">
            <v>61.56</v>
          </cell>
          <cell r="N345" t="str">
            <v>İPOTEKLİDRİ,25 YIL TAKYİTLİDİR</v>
          </cell>
          <cell r="O345">
            <v>4</v>
          </cell>
          <cell r="P345">
            <v>340</v>
          </cell>
          <cell r="S345">
            <v>340</v>
          </cell>
        </row>
        <row r="346">
          <cell r="C346">
            <v>342</v>
          </cell>
          <cell r="D346">
            <v>300</v>
          </cell>
          <cell r="E346">
            <v>3</v>
          </cell>
          <cell r="F346">
            <v>63356.13</v>
          </cell>
          <cell r="G346" t="str">
            <v>K30-a-09-b</v>
          </cell>
          <cell r="H346" t="str">
            <v>TARLA</v>
          </cell>
          <cell r="I346" t="str">
            <v>HİKMET MERMER</v>
          </cell>
          <cell r="J346" t="str">
            <v>Hasret Hüyüğü</v>
          </cell>
          <cell r="K346">
            <v>3802</v>
          </cell>
          <cell r="L346">
            <v>9</v>
          </cell>
          <cell r="M346">
            <v>34.22</v>
          </cell>
          <cell r="N346" t="str">
            <v>İPOTEKLİDRİ,25 YIL TAKYİTLİDİR</v>
          </cell>
          <cell r="O346">
            <v>4</v>
          </cell>
          <cell r="P346">
            <v>341</v>
          </cell>
          <cell r="S346">
            <v>341</v>
          </cell>
        </row>
        <row r="347">
          <cell r="C347">
            <v>343</v>
          </cell>
          <cell r="D347">
            <v>300</v>
          </cell>
          <cell r="E347">
            <v>4</v>
          </cell>
          <cell r="F347">
            <v>63327.51</v>
          </cell>
          <cell r="G347" t="str">
            <v>K30-a-09-b</v>
          </cell>
          <cell r="H347" t="str">
            <v>TARLA</v>
          </cell>
          <cell r="I347" t="str">
            <v>ZÜHRE BERK</v>
          </cell>
          <cell r="J347" t="str">
            <v>Hasret Hüyüğü</v>
          </cell>
          <cell r="K347">
            <v>3800</v>
          </cell>
          <cell r="L347">
            <v>9</v>
          </cell>
          <cell r="M347">
            <v>34.2</v>
          </cell>
          <cell r="N347" t="str">
            <v>İPOTEKLİDRİ,25 YIL TAKYİTLİDİR</v>
          </cell>
          <cell r="O347">
            <v>4</v>
          </cell>
          <cell r="P347">
            <v>342</v>
          </cell>
          <cell r="S347">
            <v>342</v>
          </cell>
        </row>
        <row r="348">
          <cell r="C348">
            <v>344</v>
          </cell>
          <cell r="D348">
            <v>300</v>
          </cell>
          <cell r="E348">
            <v>5</v>
          </cell>
          <cell r="F348">
            <v>63316.36</v>
          </cell>
          <cell r="G348" t="str">
            <v>K30-a-09-b</v>
          </cell>
          <cell r="H348" t="str">
            <v>TARLA</v>
          </cell>
          <cell r="I348" t="str">
            <v>ECEVİT ATEŞ</v>
          </cell>
          <cell r="J348" t="str">
            <v>Hasret Hüyüğü</v>
          </cell>
          <cell r="K348">
            <v>3799</v>
          </cell>
          <cell r="L348">
            <v>5.4</v>
          </cell>
          <cell r="M348">
            <v>20.52</v>
          </cell>
          <cell r="N348" t="str">
            <v>İPOTEKLİDRİ,25 YIL TAKYİTLİDİR</v>
          </cell>
          <cell r="O348">
            <v>4</v>
          </cell>
          <cell r="P348">
            <v>343</v>
          </cell>
          <cell r="S348">
            <v>343</v>
          </cell>
        </row>
        <row r="349">
          <cell r="C349">
            <v>345</v>
          </cell>
          <cell r="D349">
            <v>300</v>
          </cell>
          <cell r="E349">
            <v>6</v>
          </cell>
          <cell r="F349">
            <v>190000</v>
          </cell>
          <cell r="G349" t="str">
            <v>K30-a-09-b</v>
          </cell>
          <cell r="H349" t="str">
            <v>TARLA</v>
          </cell>
          <cell r="I349" t="str">
            <v>BAYRAM DOĞAN</v>
          </cell>
          <cell r="J349" t="str">
            <v>Hasret Hüyüğü</v>
          </cell>
          <cell r="K349">
            <v>11400</v>
          </cell>
          <cell r="L349">
            <v>9</v>
          </cell>
          <cell r="M349">
            <v>102.6</v>
          </cell>
          <cell r="N349" t="str">
            <v>İPOTEKLİDRİ,25 YIL TAKYİTLİDİR</v>
          </cell>
          <cell r="O349">
            <v>4</v>
          </cell>
          <cell r="P349">
            <v>344</v>
          </cell>
          <cell r="S349">
            <v>344</v>
          </cell>
        </row>
        <row r="350">
          <cell r="C350">
            <v>346</v>
          </cell>
          <cell r="D350">
            <v>300</v>
          </cell>
          <cell r="E350">
            <v>7</v>
          </cell>
          <cell r="F350">
            <v>190000</v>
          </cell>
          <cell r="G350" t="str">
            <v>K30-a-09-b</v>
          </cell>
          <cell r="H350" t="str">
            <v>TARLA</v>
          </cell>
          <cell r="I350" t="str">
            <v>HACI YILMAZ</v>
          </cell>
          <cell r="J350" t="str">
            <v>Hasret Hüyüğü</v>
          </cell>
          <cell r="K350">
            <v>11400</v>
          </cell>
          <cell r="L350">
            <v>9</v>
          </cell>
          <cell r="M350">
            <v>102.6</v>
          </cell>
          <cell r="N350" t="str">
            <v>İPOTEKLİDRİ,25 YIL TAKYİTLİDİR</v>
          </cell>
          <cell r="O350">
            <v>4</v>
          </cell>
          <cell r="P350">
            <v>345</v>
          </cell>
          <cell r="S350">
            <v>345</v>
          </cell>
        </row>
        <row r="351">
          <cell r="C351">
            <v>347</v>
          </cell>
          <cell r="D351">
            <v>300</v>
          </cell>
          <cell r="E351">
            <v>8</v>
          </cell>
          <cell r="F351">
            <v>190000</v>
          </cell>
          <cell r="G351" t="str">
            <v>K30-a-09-b</v>
          </cell>
          <cell r="H351" t="str">
            <v>TARLA</v>
          </cell>
          <cell r="I351" t="str">
            <v>ALİ DOĞAN</v>
          </cell>
          <cell r="J351" t="str">
            <v>Hasret Hüyüğü</v>
          </cell>
          <cell r="K351">
            <v>11400</v>
          </cell>
          <cell r="L351">
            <v>5.4</v>
          </cell>
          <cell r="M351">
            <v>61.56</v>
          </cell>
          <cell r="N351" t="str">
            <v>İPOTEKLİDRİ,25 YIL TAKYİTLİDİR</v>
          </cell>
          <cell r="O351">
            <v>4</v>
          </cell>
          <cell r="P351">
            <v>346</v>
          </cell>
          <cell r="S351">
            <v>346</v>
          </cell>
        </row>
        <row r="352">
          <cell r="C352">
            <v>348</v>
          </cell>
          <cell r="D352">
            <v>300</v>
          </cell>
          <cell r="E352">
            <v>9</v>
          </cell>
          <cell r="F352">
            <v>190000</v>
          </cell>
          <cell r="G352" t="str">
            <v>K30-a-09-b</v>
          </cell>
          <cell r="H352" t="str">
            <v>TARLA</v>
          </cell>
          <cell r="I352" t="str">
            <v>MİHRİBAN ÇİÇEK</v>
          </cell>
          <cell r="J352" t="str">
            <v>Hasret Hüyüğü</v>
          </cell>
          <cell r="K352">
            <v>11400</v>
          </cell>
          <cell r="L352">
            <v>9</v>
          </cell>
          <cell r="M352">
            <v>102.6</v>
          </cell>
          <cell r="N352" t="str">
            <v>İPOTEKLİDRİ,25 YIL TAKYİTLİDİR</v>
          </cell>
          <cell r="O352">
            <v>4</v>
          </cell>
          <cell r="P352">
            <v>347</v>
          </cell>
          <cell r="S352">
            <v>347</v>
          </cell>
        </row>
        <row r="353">
          <cell r="C353">
            <v>349</v>
          </cell>
          <cell r="D353">
            <v>300</v>
          </cell>
          <cell r="E353">
            <v>10</v>
          </cell>
          <cell r="F353">
            <v>52000</v>
          </cell>
          <cell r="G353" t="str">
            <v>K30-a-09-b</v>
          </cell>
          <cell r="H353" t="str">
            <v>TARLA</v>
          </cell>
          <cell r="I353" t="str">
            <v>TALİP KALIN</v>
          </cell>
          <cell r="J353" t="str">
            <v>Hasret Hüyüğü</v>
          </cell>
          <cell r="K353">
            <v>3120</v>
          </cell>
          <cell r="L353">
            <v>5.4</v>
          </cell>
          <cell r="M353">
            <v>16.85</v>
          </cell>
          <cell r="N353" t="str">
            <v>İPOTEKLİDRİ,25 YIL TAKYİTLİDİR</v>
          </cell>
          <cell r="O353">
            <v>4</v>
          </cell>
          <cell r="P353">
            <v>348</v>
          </cell>
          <cell r="S353">
            <v>348</v>
          </cell>
        </row>
        <row r="354">
          <cell r="C354">
            <v>350</v>
          </cell>
          <cell r="D354">
            <v>300</v>
          </cell>
          <cell r="E354">
            <v>11</v>
          </cell>
          <cell r="F354">
            <v>53274.84</v>
          </cell>
          <cell r="G354" t="str">
            <v>K30-a-09-b</v>
          </cell>
          <cell r="H354" t="str">
            <v>TARLA</v>
          </cell>
          <cell r="I354" t="str">
            <v>BİLAL ŞİMŞEK</v>
          </cell>
          <cell r="J354" t="str">
            <v>Hasret Hüyüğü</v>
          </cell>
          <cell r="K354">
            <v>3197</v>
          </cell>
          <cell r="L354">
            <v>5.4</v>
          </cell>
          <cell r="M354">
            <v>17.27</v>
          </cell>
          <cell r="N354" t="str">
            <v>İPOTEKLİDRİ,25 YIL TAKYİTLİDİR</v>
          </cell>
          <cell r="O354">
            <v>4</v>
          </cell>
          <cell r="P354">
            <v>349</v>
          </cell>
          <cell r="S354">
            <v>349</v>
          </cell>
        </row>
        <row r="355">
          <cell r="C355">
            <v>351</v>
          </cell>
          <cell r="D355">
            <v>300</v>
          </cell>
          <cell r="E355">
            <v>12</v>
          </cell>
          <cell r="F355">
            <v>53374.78</v>
          </cell>
          <cell r="G355" t="str">
            <v>K30-a-09-b</v>
          </cell>
          <cell r="H355" t="str">
            <v>TARLA</v>
          </cell>
          <cell r="I355" t="str">
            <v>MEHMET ŞİMŞEK</v>
          </cell>
          <cell r="J355" t="str">
            <v>Hasret Hüyüğü</v>
          </cell>
          <cell r="K355">
            <v>3203</v>
          </cell>
          <cell r="L355">
            <v>5.4</v>
          </cell>
          <cell r="M355">
            <v>17.3</v>
          </cell>
          <cell r="N355" t="str">
            <v>İPOTEKLİDRİ,25 YIL TAKYİTLİDİR</v>
          </cell>
          <cell r="O355">
            <v>4</v>
          </cell>
          <cell r="P355">
            <v>350</v>
          </cell>
          <cell r="S355">
            <v>350</v>
          </cell>
        </row>
        <row r="356">
          <cell r="C356">
            <v>352</v>
          </cell>
          <cell r="D356">
            <v>301</v>
          </cell>
          <cell r="E356">
            <v>1</v>
          </cell>
          <cell r="F356">
            <v>119000</v>
          </cell>
          <cell r="G356" t="str">
            <v>K30-a-09-b</v>
          </cell>
          <cell r="H356" t="str">
            <v>TARLA</v>
          </cell>
          <cell r="I356" t="str">
            <v>BİLAL OKUTUCU</v>
          </cell>
          <cell r="J356" t="str">
            <v>Hasret Hüyüğü</v>
          </cell>
          <cell r="K356">
            <v>7140</v>
          </cell>
          <cell r="L356">
            <v>9</v>
          </cell>
          <cell r="M356">
            <v>64.26</v>
          </cell>
          <cell r="O356">
            <v>4</v>
          </cell>
          <cell r="P356">
            <v>351</v>
          </cell>
          <cell r="S356">
            <v>351</v>
          </cell>
        </row>
        <row r="357">
          <cell r="C357">
            <v>353</v>
          </cell>
          <cell r="D357">
            <v>301</v>
          </cell>
          <cell r="E357">
            <v>2</v>
          </cell>
          <cell r="F357">
            <v>84500</v>
          </cell>
          <cell r="G357" t="str">
            <v>K30-a-09-b</v>
          </cell>
          <cell r="H357" t="str">
            <v>TARLA</v>
          </cell>
          <cell r="I357" t="str">
            <v>HASAN YALINIZ</v>
          </cell>
          <cell r="J357" t="str">
            <v>Hasret Hüyüğü</v>
          </cell>
          <cell r="K357">
            <v>5070</v>
          </cell>
          <cell r="L357">
            <v>9</v>
          </cell>
          <cell r="M357">
            <v>45.63</v>
          </cell>
          <cell r="O357">
            <v>4</v>
          </cell>
          <cell r="P357">
            <v>352</v>
          </cell>
          <cell r="S357">
            <v>352</v>
          </cell>
        </row>
        <row r="358">
          <cell r="C358">
            <v>354</v>
          </cell>
          <cell r="D358">
            <v>301</v>
          </cell>
          <cell r="E358">
            <v>3</v>
          </cell>
          <cell r="F358">
            <v>140000</v>
          </cell>
          <cell r="G358" t="str">
            <v>K30-a-09-b</v>
          </cell>
          <cell r="H358" t="str">
            <v>TARLA</v>
          </cell>
          <cell r="I358" t="str">
            <v>KAMİLE GÜLER</v>
          </cell>
          <cell r="J358" t="str">
            <v>Hasret Hüyüğü</v>
          </cell>
          <cell r="K358">
            <v>8400</v>
          </cell>
          <cell r="L358">
            <v>9</v>
          </cell>
          <cell r="M358">
            <v>75.6</v>
          </cell>
          <cell r="O358">
            <v>4</v>
          </cell>
          <cell r="P358">
            <v>353</v>
          </cell>
          <cell r="S358">
            <v>353</v>
          </cell>
        </row>
        <row r="359">
          <cell r="C359">
            <v>355</v>
          </cell>
          <cell r="D359">
            <v>301</v>
          </cell>
          <cell r="E359">
            <v>4</v>
          </cell>
          <cell r="F359">
            <v>100000</v>
          </cell>
          <cell r="G359" t="str">
            <v>K30-a-09-b</v>
          </cell>
          <cell r="H359" t="str">
            <v>TARLA</v>
          </cell>
          <cell r="I359" t="str">
            <v>MEHMET KOCADİZ</v>
          </cell>
          <cell r="J359" t="str">
            <v>Hasret Hüyüğü</v>
          </cell>
          <cell r="K359">
            <v>6000</v>
          </cell>
          <cell r="L359">
            <v>9</v>
          </cell>
          <cell r="M359">
            <v>54</v>
          </cell>
          <cell r="O359">
            <v>4</v>
          </cell>
          <cell r="P359">
            <v>354</v>
          </cell>
          <cell r="S359">
            <v>354</v>
          </cell>
        </row>
        <row r="360">
          <cell r="C360">
            <v>356</v>
          </cell>
          <cell r="D360">
            <v>301</v>
          </cell>
          <cell r="E360">
            <v>5</v>
          </cell>
          <cell r="F360">
            <v>95000</v>
          </cell>
          <cell r="G360" t="str">
            <v>K30-a-09-b</v>
          </cell>
          <cell r="H360" t="str">
            <v>TARLA</v>
          </cell>
          <cell r="I360" t="str">
            <v>HİKMET MERMER</v>
          </cell>
          <cell r="J360" t="str">
            <v>Hasret Hüyüğü</v>
          </cell>
          <cell r="K360">
            <v>5700</v>
          </cell>
          <cell r="L360">
            <v>9</v>
          </cell>
          <cell r="M360">
            <v>51.3</v>
          </cell>
          <cell r="O360">
            <v>4</v>
          </cell>
          <cell r="P360">
            <v>355</v>
          </cell>
          <cell r="S360">
            <v>355</v>
          </cell>
        </row>
        <row r="361">
          <cell r="C361">
            <v>357</v>
          </cell>
          <cell r="D361">
            <v>301</v>
          </cell>
          <cell r="E361">
            <v>6</v>
          </cell>
          <cell r="F361">
            <v>95000</v>
          </cell>
          <cell r="G361" t="str">
            <v>K30-a-09-b</v>
          </cell>
          <cell r="H361" t="str">
            <v>TARLA</v>
          </cell>
          <cell r="I361" t="str">
            <v>AHMET BİLAL KIZIL</v>
          </cell>
          <cell r="J361" t="str">
            <v>Hasret Hüyüğü</v>
          </cell>
          <cell r="K361">
            <v>5700</v>
          </cell>
          <cell r="L361">
            <v>5.4</v>
          </cell>
          <cell r="M361">
            <v>30.78</v>
          </cell>
          <cell r="O361">
            <v>4</v>
          </cell>
          <cell r="P361">
            <v>356</v>
          </cell>
          <cell r="S361">
            <v>356</v>
          </cell>
        </row>
        <row r="362">
          <cell r="C362">
            <v>358</v>
          </cell>
          <cell r="D362">
            <v>301</v>
          </cell>
          <cell r="E362">
            <v>7</v>
          </cell>
          <cell r="F362">
            <v>85000</v>
          </cell>
          <cell r="G362" t="str">
            <v>K30-a-09-b</v>
          </cell>
          <cell r="H362" t="str">
            <v>TARLA</v>
          </cell>
          <cell r="I362" t="str">
            <v>MEHMET GEZİCİ</v>
          </cell>
          <cell r="J362" t="str">
            <v>Hasret Hüyüğü</v>
          </cell>
          <cell r="K362">
            <v>5100</v>
          </cell>
          <cell r="L362">
            <v>9</v>
          </cell>
          <cell r="M362">
            <v>45.9</v>
          </cell>
          <cell r="O362">
            <v>4</v>
          </cell>
          <cell r="P362">
            <v>357</v>
          </cell>
          <cell r="S362">
            <v>357</v>
          </cell>
        </row>
        <row r="363">
          <cell r="C363">
            <v>359</v>
          </cell>
          <cell r="D363">
            <v>301</v>
          </cell>
          <cell r="E363">
            <v>8</v>
          </cell>
          <cell r="F363">
            <v>36500</v>
          </cell>
          <cell r="G363" t="str">
            <v>K30-a-09-a</v>
          </cell>
          <cell r="H363" t="str">
            <v>TARLA</v>
          </cell>
          <cell r="I363" t="str">
            <v>CENGİZ GÜDÜCÜ</v>
          </cell>
          <cell r="J363" t="str">
            <v>Hasret Hüyüğü</v>
          </cell>
          <cell r="K363">
            <v>2190</v>
          </cell>
          <cell r="L363">
            <v>5.4</v>
          </cell>
          <cell r="M363">
            <v>11.83</v>
          </cell>
          <cell r="O363">
            <v>4</v>
          </cell>
          <cell r="P363">
            <v>358</v>
          </cell>
          <cell r="S363">
            <v>358</v>
          </cell>
        </row>
        <row r="364">
          <cell r="C364">
            <v>360</v>
          </cell>
          <cell r="D364">
            <v>301</v>
          </cell>
          <cell r="E364">
            <v>9</v>
          </cell>
          <cell r="F364">
            <v>70000</v>
          </cell>
          <cell r="G364" t="str">
            <v>K30-a-09-a</v>
          </cell>
          <cell r="H364" t="str">
            <v>TARLA</v>
          </cell>
          <cell r="I364" t="str">
            <v>KEMAL İŞLEK</v>
          </cell>
          <cell r="J364" t="str">
            <v>Hasret Hüyüğü</v>
          </cell>
          <cell r="K364">
            <v>4200</v>
          </cell>
          <cell r="L364">
            <v>9</v>
          </cell>
          <cell r="M364">
            <v>37.8</v>
          </cell>
          <cell r="O364">
            <v>4</v>
          </cell>
          <cell r="P364">
            <v>359</v>
          </cell>
          <cell r="S364">
            <v>359</v>
          </cell>
        </row>
        <row r="365">
          <cell r="C365">
            <v>361</v>
          </cell>
          <cell r="D365">
            <v>301</v>
          </cell>
          <cell r="E365">
            <v>10</v>
          </cell>
          <cell r="F365">
            <v>115000</v>
          </cell>
          <cell r="G365" t="str">
            <v>K30-a-09-b</v>
          </cell>
          <cell r="H365" t="str">
            <v>TARLA</v>
          </cell>
          <cell r="I365" t="str">
            <v>HASAN ÇAKIR</v>
          </cell>
          <cell r="J365" t="str">
            <v>Hasret Hüyüğü</v>
          </cell>
          <cell r="K365">
            <v>6900</v>
          </cell>
          <cell r="L365">
            <v>9</v>
          </cell>
          <cell r="M365">
            <v>62.1</v>
          </cell>
          <cell r="N365" t="str">
            <v>İPOTEKLİDRİ,25 YIL TAKYİTLİDİR</v>
          </cell>
          <cell r="O365">
            <v>4</v>
          </cell>
          <cell r="P365">
            <v>360</v>
          </cell>
          <cell r="S365">
            <v>360</v>
          </cell>
        </row>
        <row r="366">
          <cell r="C366">
            <v>362</v>
          </cell>
          <cell r="D366">
            <v>301</v>
          </cell>
          <cell r="E366">
            <v>11</v>
          </cell>
          <cell r="F366">
            <v>129000</v>
          </cell>
          <cell r="G366" t="str">
            <v>K30-a-09-b</v>
          </cell>
          <cell r="H366" t="str">
            <v>TARLA</v>
          </cell>
          <cell r="I366" t="str">
            <v>KEMAL İŞLEK</v>
          </cell>
          <cell r="J366" t="str">
            <v>Hasret Hüyüğü</v>
          </cell>
          <cell r="K366">
            <v>7740</v>
          </cell>
          <cell r="L366">
            <v>9</v>
          </cell>
          <cell r="M366">
            <v>69.66</v>
          </cell>
          <cell r="O366">
            <v>4</v>
          </cell>
          <cell r="P366">
            <v>361</v>
          </cell>
          <cell r="S366">
            <v>361</v>
          </cell>
        </row>
        <row r="367">
          <cell r="C367">
            <v>363</v>
          </cell>
          <cell r="D367">
            <v>301</v>
          </cell>
          <cell r="E367">
            <v>12</v>
          </cell>
          <cell r="F367">
            <v>98000.01</v>
          </cell>
          <cell r="G367" t="str">
            <v>K30-a-09-b</v>
          </cell>
          <cell r="H367" t="str">
            <v>TARLA</v>
          </cell>
          <cell r="I367" t="str">
            <v>ECEVİT ATEŞ</v>
          </cell>
          <cell r="J367" t="str">
            <v>Hasret Hüyüğü</v>
          </cell>
          <cell r="K367">
            <v>5881</v>
          </cell>
          <cell r="L367">
            <v>9</v>
          </cell>
          <cell r="M367">
            <v>52.93</v>
          </cell>
          <cell r="N367" t="str">
            <v>İPOTEKLİDİR</v>
          </cell>
          <cell r="O367">
            <v>4</v>
          </cell>
          <cell r="P367">
            <v>362</v>
          </cell>
          <cell r="S367">
            <v>362</v>
          </cell>
        </row>
        <row r="368">
          <cell r="C368">
            <v>364</v>
          </cell>
          <cell r="D368">
            <v>301</v>
          </cell>
          <cell r="E368">
            <v>13</v>
          </cell>
          <cell r="F368">
            <v>105500</v>
          </cell>
          <cell r="G368" t="str">
            <v>K30-a-09-b</v>
          </cell>
          <cell r="H368" t="str">
            <v>TARLA</v>
          </cell>
          <cell r="I368" t="str">
            <v>ALİ KOYUNCU</v>
          </cell>
          <cell r="J368" t="str">
            <v>Hasret Hüyüğü</v>
          </cell>
          <cell r="K368">
            <v>6330</v>
          </cell>
          <cell r="L368">
            <v>9</v>
          </cell>
          <cell r="M368">
            <v>56.97</v>
          </cell>
          <cell r="N368" t="str">
            <v>İPOTEKLİDRİ,25 YIL TAKYİTLİDİR</v>
          </cell>
          <cell r="O368">
            <v>4</v>
          </cell>
          <cell r="P368">
            <v>363</v>
          </cell>
          <cell r="S368">
            <v>363</v>
          </cell>
        </row>
        <row r="369">
          <cell r="C369">
            <v>365</v>
          </cell>
          <cell r="D369">
            <v>301</v>
          </cell>
          <cell r="E369">
            <v>14</v>
          </cell>
          <cell r="F369">
            <v>28000</v>
          </cell>
          <cell r="G369" t="str">
            <v>K30-a-09-b</v>
          </cell>
          <cell r="H369" t="str">
            <v>TARLA</v>
          </cell>
          <cell r="I369" t="str">
            <v>TALİP KALIN</v>
          </cell>
          <cell r="J369" t="str">
            <v>Hasret Hüyüğü</v>
          </cell>
          <cell r="K369">
            <v>1680</v>
          </cell>
          <cell r="L369">
            <v>5.4</v>
          </cell>
          <cell r="M369">
            <v>9.08</v>
          </cell>
          <cell r="O369">
            <v>4</v>
          </cell>
          <cell r="P369">
            <v>364</v>
          </cell>
          <cell r="S369">
            <v>364</v>
          </cell>
        </row>
        <row r="370">
          <cell r="C370">
            <v>366</v>
          </cell>
          <cell r="D370">
            <v>301</v>
          </cell>
          <cell r="E370">
            <v>15</v>
          </cell>
          <cell r="F370">
            <v>190000</v>
          </cell>
          <cell r="G370" t="str">
            <v>K30-a-09-b</v>
          </cell>
          <cell r="H370" t="str">
            <v>TARLA</v>
          </cell>
          <cell r="I370" t="str">
            <v>ZELİHA KOYUNCU</v>
          </cell>
          <cell r="J370" t="str">
            <v>Hasret Hüyüğü</v>
          </cell>
          <cell r="K370">
            <v>11400</v>
          </cell>
          <cell r="L370">
            <v>9</v>
          </cell>
          <cell r="M370">
            <v>102.6</v>
          </cell>
          <cell r="O370">
            <v>4</v>
          </cell>
          <cell r="P370">
            <v>365</v>
          </cell>
          <cell r="S370">
            <v>365</v>
          </cell>
        </row>
        <row r="371">
          <cell r="C371">
            <v>367</v>
          </cell>
          <cell r="D371">
            <v>301</v>
          </cell>
          <cell r="E371">
            <v>16</v>
          </cell>
          <cell r="F371">
            <v>100000</v>
          </cell>
          <cell r="G371" t="str">
            <v>K30-a-09-b</v>
          </cell>
          <cell r="H371" t="str">
            <v>TARLA</v>
          </cell>
          <cell r="I371" t="str">
            <v>ALİ DOĞAN</v>
          </cell>
          <cell r="J371" t="str">
            <v>Hasret Hüyüğü</v>
          </cell>
          <cell r="K371">
            <v>6000</v>
          </cell>
          <cell r="L371">
            <v>5.4</v>
          </cell>
          <cell r="M371">
            <v>32.4</v>
          </cell>
          <cell r="O371">
            <v>4</v>
          </cell>
          <cell r="P371">
            <v>366</v>
          </cell>
          <cell r="S371">
            <v>366</v>
          </cell>
        </row>
        <row r="372">
          <cell r="C372">
            <v>368</v>
          </cell>
          <cell r="D372">
            <v>301</v>
          </cell>
          <cell r="E372">
            <v>17</v>
          </cell>
          <cell r="F372">
            <v>90000</v>
          </cell>
          <cell r="G372" t="str">
            <v>K30-a-09-b</v>
          </cell>
          <cell r="H372" t="str">
            <v>TARLA</v>
          </cell>
          <cell r="I372" t="str">
            <v>ÖMER ŞİMŞEK</v>
          </cell>
          <cell r="J372" t="str">
            <v>Hasret Hüyüğü</v>
          </cell>
          <cell r="K372">
            <v>5400</v>
          </cell>
          <cell r="L372">
            <v>5.4</v>
          </cell>
          <cell r="M372">
            <v>29.16</v>
          </cell>
          <cell r="O372">
            <v>4</v>
          </cell>
          <cell r="P372">
            <v>367</v>
          </cell>
          <cell r="S372">
            <v>367</v>
          </cell>
        </row>
        <row r="373">
          <cell r="C373">
            <v>369</v>
          </cell>
          <cell r="D373">
            <v>301</v>
          </cell>
          <cell r="E373">
            <v>18</v>
          </cell>
          <cell r="F373">
            <v>190000</v>
          </cell>
          <cell r="G373" t="str">
            <v>K30-a-10-a</v>
          </cell>
          <cell r="H373" t="str">
            <v>TARLA</v>
          </cell>
          <cell r="I373" t="str">
            <v>ELİFE ŞİMŞEK</v>
          </cell>
          <cell r="J373" t="str">
            <v>Hasret Hüyüğü</v>
          </cell>
          <cell r="K373">
            <v>11400</v>
          </cell>
          <cell r="L373">
            <v>9</v>
          </cell>
          <cell r="M373">
            <v>102.6</v>
          </cell>
          <cell r="N373" t="str">
            <v>İPOTEKLİDRİ,25 YIL TAKYİTLİDİR</v>
          </cell>
          <cell r="O373">
            <v>4</v>
          </cell>
          <cell r="P373">
            <v>368</v>
          </cell>
          <cell r="S373">
            <v>368</v>
          </cell>
        </row>
        <row r="374">
          <cell r="C374">
            <v>370</v>
          </cell>
          <cell r="D374">
            <v>301</v>
          </cell>
          <cell r="E374">
            <v>19</v>
          </cell>
          <cell r="F374">
            <v>190000</v>
          </cell>
          <cell r="G374" t="str">
            <v>K30-a-09-b</v>
          </cell>
          <cell r="H374" t="str">
            <v>TARLA</v>
          </cell>
          <cell r="I374" t="str">
            <v>MEHMET MUSTAFA YILMAZ</v>
          </cell>
          <cell r="J374" t="str">
            <v>Hasret Hüyüğü</v>
          </cell>
          <cell r="K374">
            <v>11400</v>
          </cell>
          <cell r="L374">
            <v>5.4</v>
          </cell>
          <cell r="M374">
            <v>61.56</v>
          </cell>
          <cell r="N374" t="str">
            <v>İPOTEKLİDRİ,25 YIL TAKYİTLİDİR</v>
          </cell>
          <cell r="O374">
            <v>4</v>
          </cell>
          <cell r="P374">
            <v>369</v>
          </cell>
          <cell r="S374">
            <v>369</v>
          </cell>
        </row>
        <row r="375">
          <cell r="C375">
            <v>371</v>
          </cell>
          <cell r="D375">
            <v>301</v>
          </cell>
          <cell r="E375">
            <v>20</v>
          </cell>
          <cell r="F375">
            <v>190000</v>
          </cell>
          <cell r="G375" t="str">
            <v>K30-a-09-b</v>
          </cell>
          <cell r="H375" t="str">
            <v>TARLA</v>
          </cell>
          <cell r="I375" t="str">
            <v>AYŞE BEREKETOĞLU</v>
          </cell>
          <cell r="J375" t="str">
            <v>Hasret Hüyüğü</v>
          </cell>
          <cell r="K375">
            <v>11400</v>
          </cell>
          <cell r="L375">
            <v>9</v>
          </cell>
          <cell r="M375">
            <v>102.6</v>
          </cell>
          <cell r="O375">
            <v>4</v>
          </cell>
          <cell r="P375">
            <v>370</v>
          </cell>
          <cell r="S375">
            <v>370</v>
          </cell>
        </row>
        <row r="376">
          <cell r="C376">
            <v>372</v>
          </cell>
          <cell r="D376">
            <v>301</v>
          </cell>
          <cell r="E376">
            <v>21</v>
          </cell>
          <cell r="F376">
            <v>70000</v>
          </cell>
          <cell r="G376" t="str">
            <v>K30-a-09-b</v>
          </cell>
          <cell r="H376" t="str">
            <v>TARLA</v>
          </cell>
          <cell r="I376" t="str">
            <v>ALİ KOYUNCU</v>
          </cell>
          <cell r="J376" t="str">
            <v>Hasret Hüyüğü</v>
          </cell>
          <cell r="K376">
            <v>4200</v>
          </cell>
          <cell r="L376">
            <v>9</v>
          </cell>
          <cell r="M376">
            <v>37.8</v>
          </cell>
          <cell r="N376" t="str">
            <v>İPOTEKLİDRİ,25 YIL TAKYİTLİDİR</v>
          </cell>
          <cell r="O376">
            <v>4</v>
          </cell>
          <cell r="P376">
            <v>371</v>
          </cell>
          <cell r="S376">
            <v>371</v>
          </cell>
        </row>
        <row r="377">
          <cell r="C377">
            <v>373</v>
          </cell>
          <cell r="D377">
            <v>301</v>
          </cell>
          <cell r="E377">
            <v>22</v>
          </cell>
          <cell r="F377">
            <v>100000</v>
          </cell>
          <cell r="G377" t="str">
            <v>K30-a-09-b</v>
          </cell>
          <cell r="H377" t="str">
            <v>TARLA</v>
          </cell>
          <cell r="I377" t="str">
            <v>ŞEVKET OKUTUCU</v>
          </cell>
          <cell r="J377" t="str">
            <v>Hasret Hüyüğü</v>
          </cell>
          <cell r="K377">
            <v>6000</v>
          </cell>
          <cell r="L377">
            <v>5.4</v>
          </cell>
          <cell r="M377">
            <v>32.4</v>
          </cell>
          <cell r="O377">
            <v>4</v>
          </cell>
          <cell r="P377">
            <v>372</v>
          </cell>
          <cell r="S377">
            <v>372</v>
          </cell>
        </row>
        <row r="378">
          <cell r="C378">
            <v>374</v>
          </cell>
          <cell r="D378">
            <v>301</v>
          </cell>
          <cell r="E378">
            <v>23</v>
          </cell>
          <cell r="F378">
            <v>50000</v>
          </cell>
          <cell r="G378" t="str">
            <v>K30-a-10-d</v>
          </cell>
          <cell r="H378" t="str">
            <v>TARLA</v>
          </cell>
          <cell r="I378" t="str">
            <v>FATMA YİĞİT</v>
          </cell>
          <cell r="J378" t="str">
            <v>Hasret Hüyüğü</v>
          </cell>
          <cell r="K378">
            <v>3000</v>
          </cell>
          <cell r="L378">
            <v>9</v>
          </cell>
          <cell r="M378">
            <v>27</v>
          </cell>
          <cell r="O378">
            <v>4</v>
          </cell>
          <cell r="P378">
            <v>373</v>
          </cell>
          <cell r="S378">
            <v>373</v>
          </cell>
        </row>
        <row r="379">
          <cell r="C379">
            <v>375</v>
          </cell>
          <cell r="D379">
            <v>301</v>
          </cell>
          <cell r="E379">
            <v>24</v>
          </cell>
          <cell r="F379">
            <v>190000</v>
          </cell>
          <cell r="G379" t="str">
            <v>K30-a-09-b</v>
          </cell>
          <cell r="H379" t="str">
            <v>TARLA</v>
          </cell>
          <cell r="I379" t="str">
            <v>HASAN CANPOLAT</v>
          </cell>
          <cell r="J379" t="str">
            <v>Hasret Hüyüğü</v>
          </cell>
          <cell r="K379">
            <v>11400</v>
          </cell>
          <cell r="L379">
            <v>9</v>
          </cell>
          <cell r="M379">
            <v>102.6</v>
          </cell>
          <cell r="N379" t="str">
            <v>İPOTEKLİDRİ,25 YIL TAKYİTLİDİR</v>
          </cell>
          <cell r="O379">
            <v>4</v>
          </cell>
          <cell r="P379">
            <v>374</v>
          </cell>
          <cell r="S379">
            <v>374</v>
          </cell>
        </row>
        <row r="380">
          <cell r="C380">
            <v>376</v>
          </cell>
          <cell r="D380">
            <v>301</v>
          </cell>
          <cell r="E380">
            <v>25</v>
          </cell>
          <cell r="F380">
            <v>23000</v>
          </cell>
          <cell r="G380" t="str">
            <v>K30-a-10-d</v>
          </cell>
          <cell r="H380" t="str">
            <v>TARLA</v>
          </cell>
          <cell r="I380" t="str">
            <v>HÜSEYİN GÜLER</v>
          </cell>
          <cell r="J380" t="str">
            <v>Hasret Hüyüğü</v>
          </cell>
          <cell r="K380">
            <v>1380</v>
          </cell>
          <cell r="L380">
            <v>9</v>
          </cell>
          <cell r="M380">
            <v>12.42</v>
          </cell>
          <cell r="N380" t="str">
            <v>İPOTEKLİDRİ,25 YIL TAKYİTLİDİR</v>
          </cell>
          <cell r="O380">
            <v>4</v>
          </cell>
          <cell r="P380">
            <v>375</v>
          </cell>
          <cell r="S380">
            <v>375</v>
          </cell>
        </row>
        <row r="381">
          <cell r="C381">
            <v>377</v>
          </cell>
          <cell r="D381">
            <v>301</v>
          </cell>
          <cell r="E381">
            <v>26</v>
          </cell>
          <cell r="F381">
            <v>25000</v>
          </cell>
          <cell r="G381" t="str">
            <v>K30-a-10-d</v>
          </cell>
          <cell r="H381" t="str">
            <v>TARLA</v>
          </cell>
          <cell r="I381" t="str">
            <v>HASAN GÖÇER</v>
          </cell>
          <cell r="J381" t="str">
            <v>Hasret Hüyüğü</v>
          </cell>
          <cell r="K381">
            <v>1500</v>
          </cell>
          <cell r="L381">
            <v>9</v>
          </cell>
          <cell r="M381">
            <v>13.5</v>
          </cell>
          <cell r="O381">
            <v>4</v>
          </cell>
          <cell r="P381">
            <v>376</v>
          </cell>
          <cell r="S381">
            <v>376</v>
          </cell>
        </row>
        <row r="382">
          <cell r="C382">
            <v>378</v>
          </cell>
          <cell r="D382">
            <v>301</v>
          </cell>
          <cell r="E382">
            <v>27</v>
          </cell>
          <cell r="F382">
            <v>3434.69</v>
          </cell>
          <cell r="G382" t="str">
            <v>K30-a-10-d</v>
          </cell>
          <cell r="H382" t="str">
            <v>HAM TOPRAK</v>
          </cell>
          <cell r="I382" t="str">
            <v>MALİYE HAZİNESİ </v>
          </cell>
          <cell r="J382" t="str">
            <v>Hasret Hüyüğü</v>
          </cell>
          <cell r="K382">
            <v>207</v>
          </cell>
          <cell r="L382">
            <v>10.8</v>
          </cell>
          <cell r="M382" t="str">
            <v>MUAF</v>
          </cell>
          <cell r="O382">
            <v>4</v>
          </cell>
          <cell r="P382">
            <v>377</v>
          </cell>
          <cell r="S382">
            <v>377</v>
          </cell>
        </row>
        <row r="383">
          <cell r="C383">
            <v>379</v>
          </cell>
          <cell r="D383">
            <v>301</v>
          </cell>
          <cell r="E383">
            <v>28</v>
          </cell>
          <cell r="F383">
            <v>2411936.74</v>
          </cell>
          <cell r="G383" t="str">
            <v>K30-a-09-b</v>
          </cell>
          <cell r="H383" t="str">
            <v>MERA</v>
          </cell>
          <cell r="I383" t="str">
            <v>ORTA MALIDIR </v>
          </cell>
          <cell r="J383" t="str">
            <v>Hasret Hüyüğü</v>
          </cell>
          <cell r="K383">
            <v>3135518</v>
          </cell>
          <cell r="L383">
            <v>10.8</v>
          </cell>
          <cell r="M383" t="str">
            <v>MUAF</v>
          </cell>
          <cell r="O383">
            <v>4</v>
          </cell>
          <cell r="P383" t="str">
            <v/>
          </cell>
          <cell r="S383">
            <v>377</v>
          </cell>
        </row>
        <row r="384">
          <cell r="C384">
            <v>380</v>
          </cell>
          <cell r="D384">
            <v>301</v>
          </cell>
          <cell r="E384">
            <v>29</v>
          </cell>
          <cell r="F384">
            <v>36707.64</v>
          </cell>
          <cell r="G384" t="str">
            <v>K30-a-09-a</v>
          </cell>
          <cell r="H384" t="str">
            <v>HAM TOPRAK</v>
          </cell>
          <cell r="I384" t="str">
            <v>MALİYE HAZİNESİ </v>
          </cell>
          <cell r="J384" t="str">
            <v>Adalı Köy İçi</v>
          </cell>
          <cell r="K384">
            <v>47720</v>
          </cell>
          <cell r="L384">
            <v>10.8</v>
          </cell>
          <cell r="M384" t="str">
            <v>MUAF</v>
          </cell>
          <cell r="O384">
            <v>4</v>
          </cell>
          <cell r="P384">
            <v>378</v>
          </cell>
          <cell r="S384">
            <v>378</v>
          </cell>
        </row>
        <row r="385">
          <cell r="C385">
            <v>381</v>
          </cell>
          <cell r="D385">
            <v>301</v>
          </cell>
          <cell r="E385">
            <v>30</v>
          </cell>
          <cell r="F385">
            <v>1038.69</v>
          </cell>
          <cell r="G385" t="str">
            <v>K30-a-09-a-4-d</v>
          </cell>
          <cell r="H385" t="str">
            <v>ARSA</v>
          </cell>
          <cell r="I385" t="str">
            <v>MALİYE HAZİNESİ </v>
          </cell>
          <cell r="J385" t="str">
            <v>Adalı Köy İçi</v>
          </cell>
          <cell r="K385">
            <v>1351</v>
          </cell>
          <cell r="L385">
            <v>10.8</v>
          </cell>
          <cell r="M385" t="str">
            <v>MUAF</v>
          </cell>
          <cell r="N385" t="str">
            <v>1) Bu parsel ALİ oğlu NİZAMETTİN HAMZAOĞLU'nun kullanımındadır.-2) Bu parsel üzerindeki Ev ve müştemilat NİZAMETTİN HAMZAOĞLU'ya aittir.</v>
          </cell>
          <cell r="O385">
            <v>4</v>
          </cell>
          <cell r="P385">
            <v>379</v>
          </cell>
          <cell r="S385">
            <v>379</v>
          </cell>
        </row>
        <row r="386">
          <cell r="C386">
            <v>382</v>
          </cell>
          <cell r="D386">
            <v>301</v>
          </cell>
          <cell r="E386">
            <v>31</v>
          </cell>
          <cell r="F386">
            <v>1322.24</v>
          </cell>
          <cell r="G386" t="str">
            <v>K30-a-09-a-4-d</v>
          </cell>
          <cell r="H386" t="str">
            <v>ARSA</v>
          </cell>
          <cell r="I386" t="str">
            <v>MALİYE HAZİNESİ </v>
          </cell>
          <cell r="J386" t="str">
            <v>Adalı Köy İçi</v>
          </cell>
          <cell r="K386">
            <v>1719</v>
          </cell>
          <cell r="L386">
            <v>10.8</v>
          </cell>
          <cell r="M386" t="str">
            <v>MUAF</v>
          </cell>
          <cell r="N386" t="str">
            <v>1) Bu parsel ALİ oğlu NİZAMETTİN HAMZAOĞLU'nun kullanımındadır.-2) Bu parsel üzerindeki Ahır NİZAMETTİN HAMZAOĞLU'na aittir.</v>
          </cell>
          <cell r="O386">
            <v>4</v>
          </cell>
          <cell r="P386">
            <v>380</v>
          </cell>
          <cell r="S386">
            <v>380</v>
          </cell>
        </row>
        <row r="387">
          <cell r="C387">
            <v>383</v>
          </cell>
          <cell r="D387">
            <v>301</v>
          </cell>
          <cell r="E387">
            <v>32</v>
          </cell>
          <cell r="F387">
            <v>1959.95</v>
          </cell>
          <cell r="G387" t="str">
            <v>K30-a-09-a-4-d</v>
          </cell>
          <cell r="H387" t="str">
            <v>ARSA</v>
          </cell>
          <cell r="I387" t="str">
            <v>MALİYE HAZİNESİ </v>
          </cell>
          <cell r="J387" t="str">
            <v>Adalı Köy İçi</v>
          </cell>
          <cell r="K387">
            <v>2548</v>
          </cell>
          <cell r="L387">
            <v>10.8</v>
          </cell>
          <cell r="M387" t="str">
            <v>MUAF</v>
          </cell>
          <cell r="N387" t="str">
            <v>1) Bu parsel BİLAL oğlu ÖMER USLU'nun kullanımındadır.-2) Bu parsel üzerindeki Ev ve müştemilat ÖMER USLU'ya aittir.</v>
          </cell>
          <cell r="O387">
            <v>4</v>
          </cell>
          <cell r="P387">
            <v>381</v>
          </cell>
          <cell r="S387">
            <v>381</v>
          </cell>
        </row>
        <row r="388">
          <cell r="C388">
            <v>384</v>
          </cell>
          <cell r="D388">
            <v>301</v>
          </cell>
          <cell r="E388">
            <v>33</v>
          </cell>
          <cell r="F388">
            <v>1416.97</v>
          </cell>
          <cell r="G388" t="str">
            <v>K30-a-09-a-4-d</v>
          </cell>
          <cell r="H388" t="str">
            <v>ARSA</v>
          </cell>
          <cell r="I388" t="str">
            <v>MALİYE HAZİNESİ </v>
          </cell>
          <cell r="J388" t="str">
            <v>Adalı Köy İçi</v>
          </cell>
          <cell r="K388">
            <v>1843</v>
          </cell>
          <cell r="L388">
            <v>10.8</v>
          </cell>
          <cell r="M388" t="str">
            <v>MUAF</v>
          </cell>
          <cell r="N388" t="str">
            <v>1) Bu parsel ALİ oğlu SÜLEYMAN HAMZAOĞLU'nun kullanımındadır.-2) Bu parsel üzerindeki Ev ve müştemilat SÜLEYMAN HAMZAOĞLU'na aittir.</v>
          </cell>
          <cell r="O388">
            <v>4</v>
          </cell>
          <cell r="P388">
            <v>382</v>
          </cell>
          <cell r="S388">
            <v>382</v>
          </cell>
        </row>
        <row r="389">
          <cell r="C389">
            <v>385</v>
          </cell>
          <cell r="D389">
            <v>302</v>
          </cell>
          <cell r="E389">
            <v>1</v>
          </cell>
          <cell r="F389">
            <v>77000</v>
          </cell>
          <cell r="G389" t="str">
            <v>K30-a-09-d</v>
          </cell>
          <cell r="H389" t="str">
            <v>TARLA</v>
          </cell>
          <cell r="I389" t="str">
            <v>HASAN YILMAZ</v>
          </cell>
          <cell r="J389" t="str">
            <v>Hasret Hüyüğü</v>
          </cell>
          <cell r="K389">
            <v>4620</v>
          </cell>
          <cell r="L389">
            <v>9</v>
          </cell>
          <cell r="M389">
            <v>41.58</v>
          </cell>
          <cell r="N389" t="str">
            <v>İPOTEKLİDRİ,25 YIL TAKYİTLİDİR</v>
          </cell>
          <cell r="O389">
            <v>4</v>
          </cell>
          <cell r="P389">
            <v>383</v>
          </cell>
          <cell r="S389">
            <v>383</v>
          </cell>
        </row>
        <row r="390">
          <cell r="C390">
            <v>386</v>
          </cell>
          <cell r="D390">
            <v>302</v>
          </cell>
          <cell r="E390">
            <v>2</v>
          </cell>
          <cell r="F390">
            <v>73000</v>
          </cell>
          <cell r="G390" t="str">
            <v>K30-a-09-d</v>
          </cell>
          <cell r="H390" t="str">
            <v>TARLA</v>
          </cell>
          <cell r="I390" t="str">
            <v>HACI AKBAŞ</v>
          </cell>
          <cell r="J390" t="str">
            <v>Hasret Hüyüğü</v>
          </cell>
          <cell r="K390">
            <v>4380</v>
          </cell>
          <cell r="L390">
            <v>9</v>
          </cell>
          <cell r="M390">
            <v>39.42</v>
          </cell>
          <cell r="O390">
            <v>4</v>
          </cell>
          <cell r="P390">
            <v>384</v>
          </cell>
          <cell r="S390">
            <v>384</v>
          </cell>
        </row>
        <row r="391">
          <cell r="C391">
            <v>387</v>
          </cell>
          <cell r="D391">
            <v>302</v>
          </cell>
          <cell r="E391">
            <v>3</v>
          </cell>
          <cell r="F391">
            <v>36000</v>
          </cell>
          <cell r="G391" t="str">
            <v>K30-a-09-c</v>
          </cell>
          <cell r="H391" t="str">
            <v>TARLA</v>
          </cell>
          <cell r="I391" t="str">
            <v>MEHMET BOĞA</v>
          </cell>
          <cell r="J391" t="str">
            <v>Hasret Hüyüğü</v>
          </cell>
          <cell r="K391">
            <v>2160</v>
          </cell>
          <cell r="L391">
            <v>9</v>
          </cell>
          <cell r="M391">
            <v>19.44</v>
          </cell>
          <cell r="N391" t="str">
            <v>İPOTEKLİDRİ,25 YIL TAKYİTLİDİR</v>
          </cell>
          <cell r="O391">
            <v>4</v>
          </cell>
          <cell r="P391">
            <v>385</v>
          </cell>
          <cell r="S391">
            <v>385</v>
          </cell>
        </row>
        <row r="392">
          <cell r="C392">
            <v>388</v>
          </cell>
          <cell r="D392">
            <v>302</v>
          </cell>
          <cell r="E392">
            <v>4</v>
          </cell>
          <cell r="F392">
            <v>30258.19</v>
          </cell>
          <cell r="G392" t="str">
            <v>K30-a-09-c</v>
          </cell>
          <cell r="H392" t="str">
            <v>TARLA</v>
          </cell>
          <cell r="I392" t="str">
            <v>FATMA ÇAKIR</v>
          </cell>
          <cell r="J392" t="str">
            <v>Hasret Hüyüğü</v>
          </cell>
          <cell r="K392">
            <v>1816</v>
          </cell>
          <cell r="L392">
            <v>5.4</v>
          </cell>
          <cell r="M392">
            <v>9.81</v>
          </cell>
          <cell r="O392">
            <v>4</v>
          </cell>
          <cell r="P392">
            <v>386</v>
          </cell>
          <cell r="S392">
            <v>386</v>
          </cell>
        </row>
        <row r="393">
          <cell r="C393">
            <v>389</v>
          </cell>
          <cell r="D393">
            <v>302</v>
          </cell>
          <cell r="E393">
            <v>5</v>
          </cell>
          <cell r="F393">
            <v>30519.23</v>
          </cell>
          <cell r="G393" t="str">
            <v>K30-a-09-c</v>
          </cell>
          <cell r="H393" t="str">
            <v>TARLA</v>
          </cell>
          <cell r="I393" t="str">
            <v>NECATİ YILMAZ</v>
          </cell>
          <cell r="J393" t="str">
            <v>Hasret Hüyüğü</v>
          </cell>
          <cell r="K393">
            <v>1832</v>
          </cell>
          <cell r="L393">
            <v>5.4</v>
          </cell>
          <cell r="M393">
            <v>9.9</v>
          </cell>
          <cell r="O393">
            <v>4</v>
          </cell>
          <cell r="P393">
            <v>387</v>
          </cell>
          <cell r="S393">
            <v>387</v>
          </cell>
        </row>
        <row r="394">
          <cell r="C394">
            <v>390</v>
          </cell>
          <cell r="D394">
            <v>302</v>
          </cell>
          <cell r="E394">
            <v>6</v>
          </cell>
          <cell r="F394">
            <v>30232.35</v>
          </cell>
          <cell r="G394" t="str">
            <v>K30-a-09-c</v>
          </cell>
          <cell r="H394" t="str">
            <v>TARLA</v>
          </cell>
          <cell r="I394" t="str">
            <v>AYŞE ÖZCAN</v>
          </cell>
          <cell r="J394" t="str">
            <v>Hasret Hüyüğü</v>
          </cell>
          <cell r="K394">
            <v>2040</v>
          </cell>
          <cell r="L394">
            <v>5.4</v>
          </cell>
          <cell r="M394">
            <v>11.02</v>
          </cell>
          <cell r="O394">
            <v>4</v>
          </cell>
          <cell r="P394">
            <v>388</v>
          </cell>
          <cell r="S394">
            <v>388</v>
          </cell>
        </row>
        <row r="395">
          <cell r="C395">
            <v>391</v>
          </cell>
          <cell r="D395">
            <v>302</v>
          </cell>
          <cell r="E395">
            <v>7</v>
          </cell>
          <cell r="F395">
            <v>33990.23</v>
          </cell>
          <cell r="G395" t="str">
            <v>K30-a-09-b</v>
          </cell>
          <cell r="H395" t="str">
            <v>TARLA</v>
          </cell>
          <cell r="I395" t="str">
            <v>NURİYE ÖZCAN</v>
          </cell>
          <cell r="J395" t="str">
            <v>Hasret Hüyüğü</v>
          </cell>
          <cell r="K395">
            <v>1814</v>
          </cell>
          <cell r="L395">
            <v>5.4</v>
          </cell>
          <cell r="M395">
            <v>9.8</v>
          </cell>
          <cell r="O395">
            <v>4</v>
          </cell>
          <cell r="P395">
            <v>389</v>
          </cell>
          <cell r="S395">
            <v>389</v>
          </cell>
        </row>
        <row r="396">
          <cell r="C396">
            <v>392</v>
          </cell>
          <cell r="D396">
            <v>302</v>
          </cell>
          <cell r="E396">
            <v>8</v>
          </cell>
          <cell r="F396">
            <v>115000</v>
          </cell>
          <cell r="G396" t="str">
            <v>K30-a-09-c</v>
          </cell>
          <cell r="H396" t="str">
            <v>TARLA</v>
          </cell>
          <cell r="I396" t="str">
            <v>MUSA KAYA</v>
          </cell>
          <cell r="J396" t="str">
            <v>Hasret Hüyüğü</v>
          </cell>
          <cell r="K396">
            <v>6900</v>
          </cell>
          <cell r="L396">
            <v>9</v>
          </cell>
          <cell r="M396">
            <v>62.1</v>
          </cell>
          <cell r="O396">
            <v>4</v>
          </cell>
          <cell r="P396">
            <v>390</v>
          </cell>
          <cell r="S396">
            <v>390</v>
          </cell>
        </row>
        <row r="397">
          <cell r="C397">
            <v>393</v>
          </cell>
          <cell r="D397">
            <v>302</v>
          </cell>
          <cell r="E397">
            <v>9</v>
          </cell>
          <cell r="F397">
            <v>105000</v>
          </cell>
          <cell r="G397" t="str">
            <v>K30-a-09-c</v>
          </cell>
          <cell r="H397" t="str">
            <v>TARLA</v>
          </cell>
          <cell r="I397" t="str">
            <v>ELİFE GEZİCİ</v>
          </cell>
          <cell r="J397" t="str">
            <v>Hasret Hüyüğü</v>
          </cell>
          <cell r="K397">
            <v>6300</v>
          </cell>
          <cell r="L397">
            <v>9</v>
          </cell>
          <cell r="M397">
            <v>56.7</v>
          </cell>
          <cell r="N397" t="str">
            <v>İPOTEKLİDRİ,25 YIL TAKYİTLİDİR</v>
          </cell>
          <cell r="O397">
            <v>4</v>
          </cell>
          <cell r="P397">
            <v>391</v>
          </cell>
          <cell r="S397">
            <v>391</v>
          </cell>
        </row>
        <row r="398">
          <cell r="C398">
            <v>394</v>
          </cell>
          <cell r="D398">
            <v>302</v>
          </cell>
          <cell r="E398">
            <v>10</v>
          </cell>
          <cell r="F398">
            <v>115000</v>
          </cell>
          <cell r="G398" t="str">
            <v>K30-a-09-c</v>
          </cell>
          <cell r="H398" t="str">
            <v>TARLA</v>
          </cell>
          <cell r="I398" t="str">
            <v>KEMAL TATLI</v>
          </cell>
          <cell r="J398" t="str">
            <v>Hasret Hüyüğü</v>
          </cell>
          <cell r="K398">
            <v>6900</v>
          </cell>
          <cell r="L398">
            <v>9</v>
          </cell>
          <cell r="M398">
            <v>62.1</v>
          </cell>
          <cell r="N398" t="str">
            <v>İPOTEKLİDRİ,25 YIL TAKYİTLİDİR</v>
          </cell>
          <cell r="O398">
            <v>4</v>
          </cell>
          <cell r="P398">
            <v>392</v>
          </cell>
          <cell r="S398">
            <v>392</v>
          </cell>
        </row>
        <row r="399">
          <cell r="C399">
            <v>395</v>
          </cell>
          <cell r="D399">
            <v>302</v>
          </cell>
          <cell r="E399">
            <v>11</v>
          </cell>
          <cell r="F399">
            <v>90000</v>
          </cell>
          <cell r="G399" t="str">
            <v>K30-a-09-c</v>
          </cell>
          <cell r="H399" t="str">
            <v>TARLA</v>
          </cell>
          <cell r="I399" t="str">
            <v>NURİYE SARI</v>
          </cell>
          <cell r="J399" t="str">
            <v>Hasret Hüyüğü</v>
          </cell>
          <cell r="K399">
            <v>5400</v>
          </cell>
          <cell r="L399">
            <v>9</v>
          </cell>
          <cell r="M399">
            <v>48.6</v>
          </cell>
          <cell r="O399">
            <v>4</v>
          </cell>
          <cell r="P399">
            <v>393</v>
          </cell>
          <cell r="S399">
            <v>393</v>
          </cell>
        </row>
        <row r="400">
          <cell r="C400">
            <v>396</v>
          </cell>
          <cell r="D400">
            <v>302</v>
          </cell>
          <cell r="E400">
            <v>12</v>
          </cell>
          <cell r="F400">
            <v>37000</v>
          </cell>
          <cell r="G400" t="str">
            <v>K30-a-09-c</v>
          </cell>
          <cell r="H400" t="str">
            <v>TARLA</v>
          </cell>
          <cell r="I400" t="str">
            <v>HACI AKBAŞ</v>
          </cell>
          <cell r="J400" t="str">
            <v>Hasret Hüyüğü</v>
          </cell>
          <cell r="K400">
            <v>2220</v>
          </cell>
          <cell r="L400">
            <v>9</v>
          </cell>
          <cell r="M400">
            <v>19.98</v>
          </cell>
          <cell r="O400">
            <v>4</v>
          </cell>
          <cell r="P400">
            <v>394</v>
          </cell>
          <cell r="S400">
            <v>394</v>
          </cell>
        </row>
        <row r="401">
          <cell r="C401">
            <v>397</v>
          </cell>
          <cell r="D401">
            <v>302</v>
          </cell>
          <cell r="E401">
            <v>13</v>
          </cell>
          <cell r="F401">
            <v>38000</v>
          </cell>
          <cell r="G401" t="str">
            <v>K30-a-10-d</v>
          </cell>
          <cell r="H401" t="str">
            <v>TARLA</v>
          </cell>
          <cell r="I401" t="str">
            <v>HATİCE KOYUNCU</v>
          </cell>
          <cell r="J401" t="str">
            <v>Hasret Hüyüğü</v>
          </cell>
          <cell r="K401">
            <v>2280</v>
          </cell>
          <cell r="L401">
            <v>9</v>
          </cell>
          <cell r="M401">
            <v>20.52</v>
          </cell>
          <cell r="N401" t="str">
            <v>İPOTEKLİDRİ,25 YIL TAKYİTLİDİR</v>
          </cell>
          <cell r="O401">
            <v>4</v>
          </cell>
          <cell r="P401">
            <v>395</v>
          </cell>
          <cell r="S401">
            <v>395</v>
          </cell>
        </row>
        <row r="402">
          <cell r="C402">
            <v>398</v>
          </cell>
          <cell r="D402">
            <v>302</v>
          </cell>
          <cell r="E402">
            <v>14</v>
          </cell>
          <cell r="F402">
            <v>38000</v>
          </cell>
          <cell r="G402" t="str">
            <v>K30-a-10-d</v>
          </cell>
          <cell r="H402" t="str">
            <v>TARLA</v>
          </cell>
          <cell r="I402" t="str">
            <v>HASAN YILMAZ</v>
          </cell>
          <cell r="J402" t="str">
            <v>Hasret Hüyüğü</v>
          </cell>
          <cell r="K402">
            <v>2280</v>
          </cell>
          <cell r="L402">
            <v>9</v>
          </cell>
          <cell r="M402">
            <v>20.52</v>
          </cell>
          <cell r="O402">
            <v>4</v>
          </cell>
          <cell r="P402">
            <v>396</v>
          </cell>
          <cell r="S402">
            <v>396</v>
          </cell>
        </row>
        <row r="403">
          <cell r="C403">
            <v>399</v>
          </cell>
          <cell r="D403">
            <v>302</v>
          </cell>
          <cell r="E403">
            <v>15</v>
          </cell>
          <cell r="F403">
            <v>28250</v>
          </cell>
          <cell r="G403" t="str">
            <v>K30-a-10-d</v>
          </cell>
          <cell r="H403" t="str">
            <v>TARLA</v>
          </cell>
          <cell r="I403" t="str">
            <v>CENGİZ GÜDÜCÜ</v>
          </cell>
          <cell r="J403" t="str">
            <v>Hasret Hüyüğü</v>
          </cell>
          <cell r="K403">
            <v>1695</v>
          </cell>
          <cell r="L403">
            <v>5.4</v>
          </cell>
          <cell r="M403">
            <v>9.16</v>
          </cell>
          <cell r="O403">
            <v>5</v>
          </cell>
          <cell r="P403">
            <v>397</v>
          </cell>
          <cell r="S403">
            <v>397</v>
          </cell>
        </row>
        <row r="404">
          <cell r="C404">
            <v>400</v>
          </cell>
          <cell r="D404">
            <v>302</v>
          </cell>
          <cell r="E404">
            <v>16</v>
          </cell>
          <cell r="F404">
            <v>17000</v>
          </cell>
          <cell r="G404" t="str">
            <v>K30-a-10-d</v>
          </cell>
          <cell r="H404" t="str">
            <v>TARLA</v>
          </cell>
          <cell r="I404" t="str">
            <v>MEHMET KALIN</v>
          </cell>
          <cell r="J404" t="str">
            <v>Hasret Hüyüğü</v>
          </cell>
          <cell r="K404">
            <v>1020</v>
          </cell>
          <cell r="L404">
            <v>9</v>
          </cell>
          <cell r="M404">
            <v>9.18</v>
          </cell>
          <cell r="N404" t="str">
            <v>İPOTEKLİDRİ,25 YIL TAKYİTLİDİR</v>
          </cell>
          <cell r="O404">
            <v>5</v>
          </cell>
          <cell r="P404">
            <v>398</v>
          </cell>
          <cell r="S404">
            <v>398</v>
          </cell>
        </row>
        <row r="405">
          <cell r="C405">
            <v>401</v>
          </cell>
          <cell r="D405">
            <v>302</v>
          </cell>
          <cell r="E405">
            <v>17</v>
          </cell>
          <cell r="F405">
            <v>76000</v>
          </cell>
          <cell r="G405" t="str">
            <v>K30-a-09-c</v>
          </cell>
          <cell r="H405" t="str">
            <v>TARLA</v>
          </cell>
          <cell r="I405" t="str">
            <v>HACI DEMİR</v>
          </cell>
          <cell r="J405" t="str">
            <v>Hasret Hüyüğü</v>
          </cell>
          <cell r="K405">
            <v>4560</v>
          </cell>
          <cell r="L405">
            <v>9</v>
          </cell>
          <cell r="M405">
            <v>41.04</v>
          </cell>
          <cell r="N405" t="str">
            <v>İPOTEKLİDRİ,25 YIL TAKYİTLİDİR</v>
          </cell>
          <cell r="O405">
            <v>5</v>
          </cell>
          <cell r="P405">
            <v>399</v>
          </cell>
          <cell r="S405">
            <v>399</v>
          </cell>
        </row>
        <row r="406">
          <cell r="C406">
            <v>402</v>
          </cell>
          <cell r="D406">
            <v>302</v>
          </cell>
          <cell r="E406">
            <v>18</v>
          </cell>
          <cell r="F406">
            <v>15000</v>
          </cell>
          <cell r="G406" t="str">
            <v>K30-a-09-c</v>
          </cell>
          <cell r="H406" t="str">
            <v>TARLA</v>
          </cell>
          <cell r="I406" t="str">
            <v>HURİYE SOLAK</v>
          </cell>
          <cell r="J406" t="str">
            <v>Hasret Hüyüğü</v>
          </cell>
          <cell r="K406">
            <v>900</v>
          </cell>
          <cell r="L406">
            <v>9</v>
          </cell>
          <cell r="M406">
            <v>8.1</v>
          </cell>
          <cell r="O406">
            <v>5</v>
          </cell>
          <cell r="P406">
            <v>400</v>
          </cell>
          <cell r="S406">
            <v>400</v>
          </cell>
        </row>
        <row r="407">
          <cell r="C407">
            <v>403</v>
          </cell>
          <cell r="D407">
            <v>302</v>
          </cell>
          <cell r="E407">
            <v>19</v>
          </cell>
          <cell r="F407">
            <v>15000</v>
          </cell>
          <cell r="G407" t="str">
            <v>K30-a-09-c</v>
          </cell>
          <cell r="H407" t="str">
            <v>TARLA</v>
          </cell>
          <cell r="I407" t="str">
            <v>ŞIH SALİH SOLAK</v>
          </cell>
          <cell r="J407" t="str">
            <v>Hasret Hüyüğü</v>
          </cell>
          <cell r="K407">
            <v>900</v>
          </cell>
          <cell r="L407">
            <v>9</v>
          </cell>
          <cell r="M407">
            <v>8.1</v>
          </cell>
          <cell r="N407" t="str">
            <v>İPOTEKLİDRİ,25 YIL TAKYİTLİDİR</v>
          </cell>
          <cell r="O407">
            <v>5</v>
          </cell>
          <cell r="P407">
            <v>401</v>
          </cell>
          <cell r="S407">
            <v>401</v>
          </cell>
        </row>
        <row r="408">
          <cell r="C408">
            <v>404</v>
          </cell>
          <cell r="D408">
            <v>302</v>
          </cell>
          <cell r="E408">
            <v>20</v>
          </cell>
          <cell r="F408">
            <v>40000</v>
          </cell>
          <cell r="G408" t="str">
            <v>K30-a-09-c</v>
          </cell>
          <cell r="H408" t="str">
            <v>TARLA</v>
          </cell>
          <cell r="I408" t="str">
            <v>BİLAL DEMİR</v>
          </cell>
          <cell r="J408" t="str">
            <v>Hasret Hüyüğü</v>
          </cell>
          <cell r="K408">
            <v>2400</v>
          </cell>
          <cell r="L408">
            <v>9</v>
          </cell>
          <cell r="M408">
            <v>21.6</v>
          </cell>
          <cell r="N408" t="str">
            <v>İPOTEKLİDRİ,25 YIL TAKYİTLİDİR</v>
          </cell>
          <cell r="O408">
            <v>5</v>
          </cell>
          <cell r="P408">
            <v>402</v>
          </cell>
          <cell r="S408">
            <v>402</v>
          </cell>
        </row>
        <row r="409">
          <cell r="C409">
            <v>405</v>
          </cell>
          <cell r="D409">
            <v>302</v>
          </cell>
          <cell r="E409">
            <v>21</v>
          </cell>
          <cell r="F409">
            <v>77000</v>
          </cell>
          <cell r="G409" t="str">
            <v>K30-a-09-c</v>
          </cell>
          <cell r="H409" t="str">
            <v>TARLA</v>
          </cell>
          <cell r="I409" t="str">
            <v>YETER KAYA</v>
          </cell>
          <cell r="J409" t="str">
            <v>Hasret Hüyüğü</v>
          </cell>
          <cell r="K409">
            <v>4620</v>
          </cell>
          <cell r="L409">
            <v>9</v>
          </cell>
          <cell r="M409">
            <v>41.58</v>
          </cell>
          <cell r="O409">
            <v>5</v>
          </cell>
          <cell r="P409">
            <v>403</v>
          </cell>
          <cell r="S409">
            <v>403</v>
          </cell>
        </row>
        <row r="410">
          <cell r="C410">
            <v>406</v>
          </cell>
          <cell r="D410">
            <v>302</v>
          </cell>
          <cell r="E410">
            <v>22</v>
          </cell>
          <cell r="F410">
            <v>27000</v>
          </cell>
          <cell r="G410" t="str">
            <v>K30-a-09-c</v>
          </cell>
          <cell r="H410" t="str">
            <v>TARLA</v>
          </cell>
          <cell r="I410" t="str">
            <v>RAŞİT ARIKAN</v>
          </cell>
          <cell r="J410" t="str">
            <v>Koçhisar Yolu</v>
          </cell>
          <cell r="K410">
            <v>1620</v>
          </cell>
          <cell r="L410">
            <v>5.4</v>
          </cell>
          <cell r="M410">
            <v>8.75</v>
          </cell>
          <cell r="N410" t="str">
            <v>İPOTEKLİDRİ,25 YIL TAKYİTLİDİR</v>
          </cell>
          <cell r="O410">
            <v>5</v>
          </cell>
          <cell r="P410">
            <v>404</v>
          </cell>
          <cell r="S410">
            <v>404</v>
          </cell>
        </row>
        <row r="411">
          <cell r="C411">
            <v>407</v>
          </cell>
          <cell r="D411">
            <v>302</v>
          </cell>
          <cell r="E411">
            <v>23</v>
          </cell>
          <cell r="F411">
            <v>35000</v>
          </cell>
          <cell r="G411" t="str">
            <v>K30-a-09-c</v>
          </cell>
          <cell r="H411" t="str">
            <v>TARLA</v>
          </cell>
          <cell r="I411" t="str">
            <v>HACI ALİ KAYACAN</v>
          </cell>
          <cell r="J411" t="str">
            <v>Hasret Hüyüğü</v>
          </cell>
          <cell r="K411">
            <v>2100</v>
          </cell>
          <cell r="L411">
            <v>9</v>
          </cell>
          <cell r="M411">
            <v>18.9</v>
          </cell>
          <cell r="N411" t="str">
            <v>İPOTEKLİDRİ,25 YIL TAKYİTLİDİR</v>
          </cell>
          <cell r="O411">
            <v>5</v>
          </cell>
          <cell r="P411">
            <v>405</v>
          </cell>
          <cell r="S411">
            <v>405</v>
          </cell>
        </row>
        <row r="412">
          <cell r="C412">
            <v>408</v>
          </cell>
          <cell r="D412">
            <v>302</v>
          </cell>
          <cell r="E412">
            <v>24</v>
          </cell>
          <cell r="F412">
            <v>187000</v>
          </cell>
          <cell r="G412" t="str">
            <v>K30-a-10-d</v>
          </cell>
          <cell r="H412" t="str">
            <v>TARLA</v>
          </cell>
          <cell r="I412" t="str">
            <v>MALİYE HAZİNESİ </v>
          </cell>
          <cell r="J412" t="str">
            <v>Hasret Hüyüğü</v>
          </cell>
          <cell r="K412">
            <v>11220</v>
          </cell>
          <cell r="L412">
            <v>9</v>
          </cell>
          <cell r="M412" t="str">
            <v>MUAF</v>
          </cell>
          <cell r="O412">
            <v>5</v>
          </cell>
          <cell r="P412">
            <v>406</v>
          </cell>
          <cell r="S412">
            <v>406</v>
          </cell>
        </row>
        <row r="413">
          <cell r="C413">
            <v>409</v>
          </cell>
          <cell r="D413">
            <v>302</v>
          </cell>
          <cell r="E413">
            <v>25</v>
          </cell>
          <cell r="F413">
            <v>1594.88</v>
          </cell>
          <cell r="G413" t="str">
            <v>K30-a-09-a-4-d</v>
          </cell>
          <cell r="H413" t="str">
            <v>Kerpiç Ev, Ahır ve Arsası</v>
          </cell>
          <cell r="I413" t="str">
            <v>BİLAL SARI</v>
          </cell>
          <cell r="J413" t="str">
            <v>Adalı Köy İçi</v>
          </cell>
          <cell r="K413">
            <v>17074</v>
          </cell>
          <cell r="L413">
            <v>10.8</v>
          </cell>
          <cell r="M413">
            <v>184.4</v>
          </cell>
          <cell r="O413">
            <v>5</v>
          </cell>
          <cell r="P413">
            <v>407</v>
          </cell>
          <cell r="S413">
            <v>407</v>
          </cell>
        </row>
        <row r="414">
          <cell r="C414">
            <v>410</v>
          </cell>
          <cell r="D414">
            <v>302</v>
          </cell>
          <cell r="E414">
            <v>26</v>
          </cell>
          <cell r="F414">
            <v>540.9</v>
          </cell>
          <cell r="G414" t="str">
            <v>K30-a-09-a-4-d</v>
          </cell>
          <cell r="H414" t="str">
            <v>ARSA</v>
          </cell>
          <cell r="I414" t="str">
            <v>MALİYE HAZİNESİ </v>
          </cell>
          <cell r="J414" t="str">
            <v>Adalı Köy İçi</v>
          </cell>
          <cell r="K414">
            <v>704</v>
          </cell>
          <cell r="L414">
            <v>10.8</v>
          </cell>
          <cell r="M414" t="str">
            <v>MUAF</v>
          </cell>
          <cell r="N414" t="str">
            <v>1) Bu parsel BİLAL oğlu RİFAT SARI'nın kullanımındadır.-2) Bu parsel üzerindeki Ev ve müştemilat RİFAT SARI'ya aittir.</v>
          </cell>
          <cell r="O414">
            <v>5</v>
          </cell>
          <cell r="P414">
            <v>408</v>
          </cell>
          <cell r="S414">
            <v>408</v>
          </cell>
        </row>
        <row r="415">
          <cell r="C415">
            <v>411</v>
          </cell>
          <cell r="D415">
            <v>302</v>
          </cell>
          <cell r="E415">
            <v>27</v>
          </cell>
          <cell r="F415">
            <v>5462.73</v>
          </cell>
          <cell r="G415" t="str">
            <v>K30-a-09-a-4-d</v>
          </cell>
          <cell r="H415" t="str">
            <v>Kerpiç Ev, Mutfak, Ahır ve Arsası</v>
          </cell>
          <cell r="I415" t="str">
            <v>KADİR SARI</v>
          </cell>
          <cell r="J415" t="str">
            <v>Adalı Köy İçi</v>
          </cell>
          <cell r="K415">
            <v>27102</v>
          </cell>
          <cell r="L415">
            <v>10.8</v>
          </cell>
          <cell r="M415">
            <v>292.71</v>
          </cell>
          <cell r="O415">
            <v>5</v>
          </cell>
          <cell r="P415">
            <v>409</v>
          </cell>
          <cell r="S415">
            <v>409</v>
          </cell>
        </row>
        <row r="416">
          <cell r="C416">
            <v>412</v>
          </cell>
          <cell r="D416">
            <v>302</v>
          </cell>
          <cell r="E416">
            <v>28</v>
          </cell>
          <cell r="F416">
            <v>660.2</v>
          </cell>
          <cell r="G416" t="str">
            <v>K30-a-09-a-4-d</v>
          </cell>
          <cell r="H416" t="str">
            <v>ARSA</v>
          </cell>
          <cell r="I416" t="str">
            <v>MALİYE HAZİNESİ </v>
          </cell>
          <cell r="J416" t="str">
            <v>Adalı Köy İçi</v>
          </cell>
          <cell r="K416">
            <v>859</v>
          </cell>
          <cell r="L416">
            <v>10.8</v>
          </cell>
          <cell r="M416" t="str">
            <v>MUAF</v>
          </cell>
          <cell r="N416" t="str">
            <v>1) Bu parsel BİLAL oğlu RAMAZAN SARI'nın kullanımındadır.-2) Bu parsel üzerindeki Ev RAMAZAN SARI'ya aittir.</v>
          </cell>
          <cell r="O416">
            <v>5</v>
          </cell>
          <cell r="P416">
            <v>410</v>
          </cell>
          <cell r="S416">
            <v>410</v>
          </cell>
        </row>
        <row r="417">
          <cell r="C417">
            <v>413</v>
          </cell>
          <cell r="D417">
            <v>302</v>
          </cell>
          <cell r="E417">
            <v>29</v>
          </cell>
          <cell r="F417">
            <v>2415.5</v>
          </cell>
          <cell r="G417" t="str">
            <v>K30-a-09-a-4-d</v>
          </cell>
          <cell r="H417" t="str">
            <v>Kerpiç Ev, Ahır, Müştemilat ve Arsası</v>
          </cell>
          <cell r="I417" t="str">
            <v>BİLAL SARI</v>
          </cell>
          <cell r="J417" t="str">
            <v>Adalı Köy İçi</v>
          </cell>
          <cell r="K417">
            <v>21141</v>
          </cell>
          <cell r="L417">
            <v>10.8</v>
          </cell>
          <cell r="M417">
            <v>228.33</v>
          </cell>
          <cell r="O417">
            <v>5</v>
          </cell>
          <cell r="P417">
            <v>411</v>
          </cell>
          <cell r="S417">
            <v>411</v>
          </cell>
        </row>
        <row r="418">
          <cell r="C418">
            <v>414</v>
          </cell>
          <cell r="D418">
            <v>302</v>
          </cell>
          <cell r="E418">
            <v>30</v>
          </cell>
          <cell r="F418">
            <v>929.24</v>
          </cell>
          <cell r="G418" t="str">
            <v>K30-a-09-a-4-d</v>
          </cell>
          <cell r="H418" t="str">
            <v>Çeşme ve Arsası</v>
          </cell>
          <cell r="I418" t="str">
            <v>ZİNCİRLİKUYU BELEDİYESİ TÜZEL KİŞİLİĞİ </v>
          </cell>
          <cell r="J418" t="str">
            <v>Adalı Köy İçi</v>
          </cell>
          <cell r="K418">
            <v>2209</v>
          </cell>
          <cell r="L418">
            <v>10.8</v>
          </cell>
          <cell r="M418" t="str">
            <v>MUAF</v>
          </cell>
          <cell r="O418">
            <v>5</v>
          </cell>
          <cell r="P418">
            <v>412</v>
          </cell>
          <cell r="S418">
            <v>412</v>
          </cell>
        </row>
        <row r="419">
          <cell r="C419">
            <v>415</v>
          </cell>
          <cell r="D419">
            <v>302</v>
          </cell>
          <cell r="E419">
            <v>31</v>
          </cell>
          <cell r="F419">
            <v>1051.76</v>
          </cell>
          <cell r="G419" t="str">
            <v>K30-a-09-a-4-d</v>
          </cell>
          <cell r="H419" t="str">
            <v>ARSA</v>
          </cell>
          <cell r="I419" t="str">
            <v>MALİYE HAZİNESİ </v>
          </cell>
          <cell r="J419" t="str">
            <v>Adalı Köy İçi</v>
          </cell>
          <cell r="K419">
            <v>1368</v>
          </cell>
          <cell r="L419">
            <v>10.8</v>
          </cell>
          <cell r="M419" t="str">
            <v>MUAF</v>
          </cell>
          <cell r="N419" t="str">
            <v>1) Bu parsel İSMAİL oğlu BAYRAM USLU'nun kullanımındadır.-2) Bu parsel üzerindeki Ev ve müştemilat BAYRAM USLU'ya aittir.</v>
          </cell>
          <cell r="O419">
            <v>5</v>
          </cell>
          <cell r="P419">
            <v>413</v>
          </cell>
          <cell r="S419">
            <v>413</v>
          </cell>
        </row>
        <row r="420">
          <cell r="C420">
            <v>416</v>
          </cell>
          <cell r="D420">
            <v>302</v>
          </cell>
          <cell r="E420">
            <v>32</v>
          </cell>
          <cell r="F420">
            <v>4118.55</v>
          </cell>
          <cell r="G420" t="str">
            <v>K30-a-09-a-4-d</v>
          </cell>
          <cell r="H420" t="str">
            <v>Kerpiç Ev, Mutfak, Ambar, Ahır ve Arsası</v>
          </cell>
          <cell r="I420" t="str">
            <v>MUSTAFA DEVECİ</v>
          </cell>
          <cell r="J420" t="str">
            <v>Adalı Köy İçi</v>
          </cell>
          <cell r="K420">
            <v>30355</v>
          </cell>
          <cell r="L420">
            <v>7.2</v>
          </cell>
          <cell r="M420">
            <v>218.56</v>
          </cell>
          <cell r="O420">
            <v>5</v>
          </cell>
          <cell r="P420">
            <v>414</v>
          </cell>
          <cell r="S420">
            <v>414</v>
          </cell>
        </row>
        <row r="421">
          <cell r="C421">
            <v>417</v>
          </cell>
          <cell r="D421">
            <v>302</v>
          </cell>
          <cell r="E421">
            <v>33</v>
          </cell>
          <cell r="F421">
            <v>2907.15</v>
          </cell>
          <cell r="G421" t="str">
            <v>K30-a-09-a-4-d</v>
          </cell>
          <cell r="H421" t="str">
            <v>Kagir Ev, Mutfak, Ahır ve Arsası</v>
          </cell>
          <cell r="I421" t="str">
            <v>MEHMET ERDEM</v>
          </cell>
          <cell r="J421" t="str">
            <v>Adalı Köy İçi</v>
          </cell>
          <cell r="K421">
            <v>33780</v>
          </cell>
          <cell r="L421">
            <v>10.8</v>
          </cell>
          <cell r="M421">
            <v>364.83</v>
          </cell>
          <cell r="O421">
            <v>5</v>
          </cell>
          <cell r="P421">
            <v>415</v>
          </cell>
          <cell r="S421">
            <v>415</v>
          </cell>
        </row>
        <row r="422">
          <cell r="C422">
            <v>418</v>
          </cell>
          <cell r="D422">
            <v>302</v>
          </cell>
          <cell r="E422">
            <v>34</v>
          </cell>
          <cell r="F422">
            <v>1998.69</v>
          </cell>
          <cell r="G422" t="str">
            <v>K30-a-09-a-4-d</v>
          </cell>
          <cell r="H422" t="str">
            <v>ARSA</v>
          </cell>
          <cell r="I422" t="str">
            <v>MALİYE HAZİNESİ </v>
          </cell>
          <cell r="J422" t="str">
            <v>Adalı Köy İçi</v>
          </cell>
          <cell r="K422">
            <v>2599</v>
          </cell>
          <cell r="L422">
            <v>10.8</v>
          </cell>
          <cell r="M422" t="str">
            <v>MUAF</v>
          </cell>
          <cell r="N422" t="str">
            <v>1) Bu parsel HALİL oğlu MEHMET ERDEM'in kullanımındadır.-2) Bu parsel üzerindeki Ahır MEHMET ERDEM'e aittir.</v>
          </cell>
          <cell r="O422">
            <v>5</v>
          </cell>
          <cell r="P422">
            <v>416</v>
          </cell>
          <cell r="S422">
            <v>416</v>
          </cell>
        </row>
        <row r="423">
          <cell r="C423">
            <v>419</v>
          </cell>
          <cell r="D423">
            <v>302</v>
          </cell>
          <cell r="E423">
            <v>35</v>
          </cell>
          <cell r="F423">
            <v>372.69</v>
          </cell>
          <cell r="G423" t="str">
            <v>K30-a-09-a-4-d</v>
          </cell>
          <cell r="H423" t="str">
            <v>Kerpiç Mutfak ve arsası</v>
          </cell>
          <cell r="I423" t="str">
            <v>YUSUF ERDEM</v>
          </cell>
          <cell r="J423" t="str">
            <v>Adalı Köy İçi</v>
          </cell>
          <cell r="K423">
            <v>5485</v>
          </cell>
          <cell r="L423">
            <v>10.8</v>
          </cell>
          <cell r="M423">
            <v>59.24</v>
          </cell>
          <cell r="O423">
            <v>5</v>
          </cell>
          <cell r="P423">
            <v>417</v>
          </cell>
          <cell r="S423">
            <v>417</v>
          </cell>
        </row>
        <row r="424">
          <cell r="C424">
            <v>420</v>
          </cell>
          <cell r="D424">
            <v>302</v>
          </cell>
          <cell r="E424">
            <v>36</v>
          </cell>
          <cell r="F424">
            <v>445.08</v>
          </cell>
          <cell r="G424" t="str">
            <v>K30-a-09-a-4-d</v>
          </cell>
          <cell r="H424" t="str">
            <v>Kerpiç Ev ve arsası</v>
          </cell>
          <cell r="I424" t="str">
            <v>YUSUF ERDEM</v>
          </cell>
          <cell r="J424" t="str">
            <v>Adalı Köy İçi</v>
          </cell>
          <cell r="K424">
            <v>10579</v>
          </cell>
          <cell r="L424">
            <v>10.8</v>
          </cell>
          <cell r="M424">
            <v>114.26</v>
          </cell>
          <cell r="O424">
            <v>5</v>
          </cell>
          <cell r="P424">
            <v>418</v>
          </cell>
          <cell r="S424">
            <v>418</v>
          </cell>
        </row>
        <row r="425">
          <cell r="C425">
            <v>421</v>
          </cell>
          <cell r="D425">
            <v>302</v>
          </cell>
          <cell r="E425">
            <v>37</v>
          </cell>
          <cell r="F425">
            <v>1919.13</v>
          </cell>
          <cell r="G425" t="str">
            <v>K30-a-09-d-1-a</v>
          </cell>
          <cell r="H425" t="str">
            <v>ARSA</v>
          </cell>
          <cell r="I425" t="str">
            <v>MALİYE HAZİNESİ </v>
          </cell>
          <cell r="J425" t="str">
            <v>Adalı Köy İçi</v>
          </cell>
          <cell r="K425">
            <v>2495</v>
          </cell>
          <cell r="L425">
            <v>10.8</v>
          </cell>
          <cell r="M425" t="str">
            <v>MUAF</v>
          </cell>
          <cell r="N425" t="str">
            <v>Bu parsel HALİL oğlu YUSUF ERDEM'in kullanımındadır.</v>
          </cell>
          <cell r="O425">
            <v>5</v>
          </cell>
          <cell r="P425">
            <v>419</v>
          </cell>
          <cell r="S425">
            <v>419</v>
          </cell>
        </row>
        <row r="426">
          <cell r="C426">
            <v>422</v>
          </cell>
          <cell r="D426">
            <v>302</v>
          </cell>
          <cell r="E426">
            <v>38</v>
          </cell>
          <cell r="F426">
            <v>1863.37</v>
          </cell>
          <cell r="G426" t="str">
            <v>K30-a-09-d-1-a</v>
          </cell>
          <cell r="H426" t="str">
            <v>ARSA</v>
          </cell>
          <cell r="I426" t="str">
            <v>MALİYE HAZİNESİ </v>
          </cell>
          <cell r="J426" t="str">
            <v>Adalı Köy İçi</v>
          </cell>
          <cell r="K426">
            <v>2423</v>
          </cell>
          <cell r="L426">
            <v>10.8</v>
          </cell>
          <cell r="M426" t="str">
            <v>MUAF</v>
          </cell>
          <cell r="N426" t="str">
            <v>1) Bu parsel SÜLEYMAN oğlu İBRAHİM ŞAHİN'in kullanımındadır.-2) Bu parsel üzerindeki Ev İBRAHİM ŞAHİN'e aittir.</v>
          </cell>
          <cell r="O426">
            <v>5</v>
          </cell>
          <cell r="P426">
            <v>420</v>
          </cell>
          <cell r="S426">
            <v>420</v>
          </cell>
        </row>
        <row r="427">
          <cell r="C427">
            <v>423</v>
          </cell>
          <cell r="D427">
            <v>302</v>
          </cell>
          <cell r="E427">
            <v>39</v>
          </cell>
          <cell r="F427">
            <v>4582.83</v>
          </cell>
          <cell r="G427" t="str">
            <v>K30-a-09-d-1-a</v>
          </cell>
          <cell r="H427" t="str">
            <v>Kagir Ev, Mutfak, Ahır, Samanlık, Müştemilat ve Arsası</v>
          </cell>
          <cell r="I427" t="str">
            <v>GÜLTEKİN GÖÇER</v>
          </cell>
          <cell r="J427" t="str">
            <v>Adalı Köy İçi</v>
          </cell>
          <cell r="K427">
            <v>43958</v>
          </cell>
          <cell r="L427">
            <v>10.8</v>
          </cell>
          <cell r="M427">
            <v>474.75</v>
          </cell>
          <cell r="O427">
            <v>5</v>
          </cell>
          <cell r="P427">
            <v>421</v>
          </cell>
          <cell r="S427">
            <v>421</v>
          </cell>
        </row>
        <row r="428">
          <cell r="C428">
            <v>424</v>
          </cell>
          <cell r="D428">
            <v>302</v>
          </cell>
          <cell r="E428">
            <v>40</v>
          </cell>
          <cell r="F428">
            <v>1366.31</v>
          </cell>
          <cell r="G428" t="str">
            <v>K30-a-09-d-1-a</v>
          </cell>
          <cell r="H428" t="str">
            <v>Kagir Ev ve arsası</v>
          </cell>
          <cell r="I428" t="str">
            <v>HİKMET GÖÇER</v>
          </cell>
          <cell r="J428" t="str">
            <v>Adalı Köy İçi</v>
          </cell>
          <cell r="K428">
            <v>21777</v>
          </cell>
          <cell r="L428">
            <v>10.8</v>
          </cell>
          <cell r="M428">
            <v>235.2</v>
          </cell>
          <cell r="O428">
            <v>5</v>
          </cell>
          <cell r="P428">
            <v>422</v>
          </cell>
          <cell r="S428">
            <v>422</v>
          </cell>
        </row>
        <row r="429">
          <cell r="C429">
            <v>425</v>
          </cell>
          <cell r="D429">
            <v>302</v>
          </cell>
          <cell r="E429">
            <v>41</v>
          </cell>
          <cell r="F429">
            <v>2111.44</v>
          </cell>
          <cell r="G429" t="str">
            <v>K30-a-09-d-1-a</v>
          </cell>
          <cell r="H429" t="str">
            <v>ARSA</v>
          </cell>
          <cell r="I429" t="str">
            <v>MALİYE HAZİNESİ </v>
          </cell>
          <cell r="J429" t="str">
            <v>Adalı Köy İçi</v>
          </cell>
          <cell r="K429">
            <v>2745</v>
          </cell>
          <cell r="L429">
            <v>10.8</v>
          </cell>
          <cell r="M429" t="str">
            <v>MUAF</v>
          </cell>
          <cell r="N429" t="str">
            <v>1) Bu parsel BEKİR oğlu HİKMET GÖÇER'in kullanımındadır.-2) Bu parsel üzerindeki Ahır HİKMET GÖÇER'e aittir.</v>
          </cell>
          <cell r="O429">
            <v>5</v>
          </cell>
          <cell r="P429">
            <v>423</v>
          </cell>
          <cell r="S429">
            <v>423</v>
          </cell>
        </row>
        <row r="430">
          <cell r="C430">
            <v>426</v>
          </cell>
          <cell r="D430">
            <v>302</v>
          </cell>
          <cell r="E430">
            <v>42</v>
          </cell>
          <cell r="F430">
            <v>13013.56</v>
          </cell>
          <cell r="G430" t="str">
            <v>K30-a-09-d-1-a</v>
          </cell>
          <cell r="H430" t="str">
            <v>ARSA</v>
          </cell>
          <cell r="I430" t="str">
            <v>ZİNCİRLİKUYU BELEDİYESİ TÜZEL KİŞİLİĞİ </v>
          </cell>
          <cell r="J430" t="str">
            <v>Adalı Köy İçi</v>
          </cell>
          <cell r="K430">
            <v>16918</v>
          </cell>
          <cell r="L430">
            <v>10.8</v>
          </cell>
          <cell r="M430" t="str">
            <v>MUAF</v>
          </cell>
          <cell r="O430">
            <v>5</v>
          </cell>
          <cell r="P430">
            <v>424</v>
          </cell>
          <cell r="S430">
            <v>424</v>
          </cell>
        </row>
        <row r="431">
          <cell r="C431">
            <v>427</v>
          </cell>
          <cell r="D431">
            <v>302</v>
          </cell>
          <cell r="E431">
            <v>43</v>
          </cell>
          <cell r="F431">
            <v>5673.13</v>
          </cell>
          <cell r="G431" t="str">
            <v>K30-a-08-c-2-b</v>
          </cell>
          <cell r="H431" t="str">
            <v>MEZARLIK</v>
          </cell>
          <cell r="I431" t="str">
            <v>ZİNCİRLİKUYU BELEDİYESİ TÜZEL KİŞİLİĞİ </v>
          </cell>
          <cell r="J431" t="str">
            <v>Adalı Köy İçi</v>
          </cell>
          <cell r="K431">
            <v>7376</v>
          </cell>
          <cell r="L431">
            <v>10.8</v>
          </cell>
          <cell r="M431" t="str">
            <v>MUAF</v>
          </cell>
          <cell r="O431">
            <v>5</v>
          </cell>
          <cell r="P431">
            <v>425</v>
          </cell>
          <cell r="S431">
            <v>425</v>
          </cell>
        </row>
        <row r="432">
          <cell r="C432">
            <v>428</v>
          </cell>
          <cell r="D432">
            <v>302</v>
          </cell>
          <cell r="E432">
            <v>44</v>
          </cell>
          <cell r="F432">
            <v>2307.06</v>
          </cell>
          <cell r="G432" t="str">
            <v>K30-a-08-c-2-b</v>
          </cell>
          <cell r="H432" t="str">
            <v>Kerpiç Ev, Ahır, Samanlık ve Arsası</v>
          </cell>
          <cell r="I432" t="str">
            <v>MUZAFFER KOÇ</v>
          </cell>
          <cell r="J432" t="str">
            <v>Adalı Köy İçi</v>
          </cell>
          <cell r="K432">
            <v>23000</v>
          </cell>
          <cell r="L432">
            <v>10.8</v>
          </cell>
          <cell r="M432">
            <v>248.4</v>
          </cell>
          <cell r="O432">
            <v>5</v>
          </cell>
          <cell r="P432">
            <v>426</v>
          </cell>
          <cell r="S432">
            <v>426</v>
          </cell>
        </row>
        <row r="433">
          <cell r="C433">
            <v>429</v>
          </cell>
          <cell r="D433">
            <v>302</v>
          </cell>
          <cell r="E433">
            <v>45</v>
          </cell>
          <cell r="F433">
            <v>2209.43</v>
          </cell>
          <cell r="G433" t="str">
            <v>K30-a-08-c-2-b</v>
          </cell>
          <cell r="H433" t="str">
            <v>ARSA</v>
          </cell>
          <cell r="I433" t="str">
            <v>MALİYE HAZİNESİ </v>
          </cell>
          <cell r="J433" t="str">
            <v>Adalı Köy İçi</v>
          </cell>
          <cell r="K433">
            <v>2873</v>
          </cell>
          <cell r="L433">
            <v>10.8</v>
          </cell>
          <cell r="M433" t="str">
            <v>MUAF</v>
          </cell>
          <cell r="N433" t="str">
            <v>1) Bu parsel BİLAL oğlu ŞAHİN SARI'nın kullanımındadır.-2) Bu parsel üzerindeki Ev ve müştemilat ŞAHİN SARI'ya aittir.</v>
          </cell>
          <cell r="O433">
            <v>5</v>
          </cell>
          <cell r="P433">
            <v>427</v>
          </cell>
          <cell r="S433">
            <v>427</v>
          </cell>
        </row>
        <row r="434">
          <cell r="C434">
            <v>430</v>
          </cell>
          <cell r="D434">
            <v>302</v>
          </cell>
          <cell r="E434">
            <v>46</v>
          </cell>
          <cell r="F434">
            <v>3618.21</v>
          </cell>
          <cell r="G434" t="str">
            <v>K30-a-08-c-2-b</v>
          </cell>
          <cell r="H434" t="str">
            <v>Kagir Ev, Mutfak, Ahır ve Arsası</v>
          </cell>
          <cell r="I434" t="str">
            <v>GÖKSEL GÜRCAN</v>
          </cell>
          <cell r="J434" t="str">
            <v>Adalı Köy İçi</v>
          </cell>
          <cell r="K434">
            <v>30218</v>
          </cell>
          <cell r="L434">
            <v>10.8</v>
          </cell>
          <cell r="M434">
            <v>326.36</v>
          </cell>
          <cell r="O434">
            <v>5</v>
          </cell>
          <cell r="P434">
            <v>428</v>
          </cell>
          <cell r="S434">
            <v>428</v>
          </cell>
        </row>
        <row r="435">
          <cell r="C435">
            <v>431</v>
          </cell>
          <cell r="D435">
            <v>302</v>
          </cell>
          <cell r="E435">
            <v>47</v>
          </cell>
          <cell r="F435">
            <v>4761.28</v>
          </cell>
          <cell r="G435" t="str">
            <v>K30-a-08-c-2-b</v>
          </cell>
          <cell r="H435" t="str">
            <v>Kerpiç Ev, Mutfak, Ahır ve Arsası</v>
          </cell>
          <cell r="I435" t="str">
            <v>YUSUF OKUTUCU</v>
          </cell>
          <cell r="J435" t="str">
            <v>Adalı Köy İçi</v>
          </cell>
          <cell r="K435">
            <v>26190</v>
          </cell>
          <cell r="L435">
            <v>7.2</v>
          </cell>
          <cell r="M435">
            <v>188.57</v>
          </cell>
          <cell r="O435">
            <v>5</v>
          </cell>
          <cell r="P435">
            <v>429</v>
          </cell>
          <cell r="S435">
            <v>429</v>
          </cell>
        </row>
        <row r="436">
          <cell r="C436">
            <v>432</v>
          </cell>
          <cell r="D436">
            <v>302</v>
          </cell>
          <cell r="E436">
            <v>48</v>
          </cell>
          <cell r="F436">
            <v>4197.38</v>
          </cell>
          <cell r="G436" t="str">
            <v>K30-a-08-c-2-b</v>
          </cell>
          <cell r="H436" t="str">
            <v>Kagir Ev, Mutfak, Ahır ve Arsası</v>
          </cell>
          <cell r="I436" t="str">
            <v>MEHMET KARA</v>
          </cell>
          <cell r="J436" t="str">
            <v>Adalı Köy İçi</v>
          </cell>
          <cell r="K436">
            <v>35457</v>
          </cell>
          <cell r="L436">
            <v>10.8</v>
          </cell>
          <cell r="M436">
            <v>382.94</v>
          </cell>
          <cell r="O436">
            <v>5</v>
          </cell>
          <cell r="P436">
            <v>430</v>
          </cell>
          <cell r="S436">
            <v>430</v>
          </cell>
        </row>
        <row r="437">
          <cell r="C437">
            <v>433</v>
          </cell>
          <cell r="D437">
            <v>302</v>
          </cell>
          <cell r="E437">
            <v>49</v>
          </cell>
          <cell r="F437">
            <v>81.6</v>
          </cell>
          <cell r="G437" t="str">
            <v>K30-a-08-c-2-b</v>
          </cell>
          <cell r="H437" t="str">
            <v>Kuyu ve arsası</v>
          </cell>
          <cell r="I437" t="str">
            <v>MEHMET KARA</v>
          </cell>
          <cell r="J437" t="str">
            <v>Adalı Köy İçi</v>
          </cell>
          <cell r="K437">
            <v>5107</v>
          </cell>
          <cell r="L437">
            <v>10.8</v>
          </cell>
          <cell r="M437">
            <v>55.16</v>
          </cell>
          <cell r="O437">
            <v>5</v>
          </cell>
          <cell r="P437">
            <v>431</v>
          </cell>
          <cell r="S437">
            <v>431</v>
          </cell>
        </row>
        <row r="438">
          <cell r="C438">
            <v>434</v>
          </cell>
          <cell r="D438">
            <v>302</v>
          </cell>
          <cell r="E438">
            <v>50</v>
          </cell>
          <cell r="F438">
            <v>1433.66</v>
          </cell>
          <cell r="G438" t="str">
            <v>K30-a-08-c-2-b</v>
          </cell>
          <cell r="H438" t="str">
            <v>ARSA</v>
          </cell>
          <cell r="I438" t="str">
            <v>MALİYE HAZİNESİ </v>
          </cell>
          <cell r="J438" t="str">
            <v>Adalı Köy İçi</v>
          </cell>
          <cell r="K438">
            <v>1864</v>
          </cell>
          <cell r="L438">
            <v>10.8</v>
          </cell>
          <cell r="M438" t="str">
            <v>MUAF</v>
          </cell>
          <cell r="N438" t="str">
            <v>1) Bu parsel BEKİR oğlu HÜSEYİN ALTIN'ın kullanımındadır.-2) Bu parsel üzerindeki Ev ve müştemilat HÜSEYİN ALTIN'a aittir.</v>
          </cell>
          <cell r="O438">
            <v>5</v>
          </cell>
          <cell r="P438">
            <v>432</v>
          </cell>
          <cell r="S438">
            <v>432</v>
          </cell>
        </row>
        <row r="439">
          <cell r="C439">
            <v>435</v>
          </cell>
          <cell r="D439">
            <v>302</v>
          </cell>
          <cell r="E439">
            <v>51</v>
          </cell>
          <cell r="F439">
            <v>2547.93</v>
          </cell>
          <cell r="G439" t="str">
            <v>K30-a-08-c-2-b</v>
          </cell>
          <cell r="H439" t="str">
            <v>Kagir Ev, Mutfak ve arsası</v>
          </cell>
          <cell r="I439" t="str">
            <v>BÜNYAMİN ALTIN</v>
          </cell>
          <cell r="J439" t="str">
            <v>Adalı Köy İçi</v>
          </cell>
          <cell r="K439">
            <v>28313</v>
          </cell>
          <cell r="L439">
            <v>10.8</v>
          </cell>
          <cell r="M439">
            <v>305.79</v>
          </cell>
          <cell r="O439">
            <v>5</v>
          </cell>
          <cell r="P439">
            <v>433</v>
          </cell>
          <cell r="S439">
            <v>433</v>
          </cell>
        </row>
        <row r="440">
          <cell r="C440">
            <v>436</v>
          </cell>
          <cell r="D440">
            <v>302</v>
          </cell>
          <cell r="E440">
            <v>52</v>
          </cell>
          <cell r="F440">
            <v>2261.44</v>
          </cell>
          <cell r="G440" t="str">
            <v>K30-a-08-c-2-b</v>
          </cell>
          <cell r="H440" t="str">
            <v>Kagir Ev, Kerpiç Ev, Mutfak, Ahır, Samanlık ve Arsası</v>
          </cell>
          <cell r="I440" t="str">
            <v>MUSTAFA KAYA</v>
          </cell>
          <cell r="J440" t="str">
            <v>Adalı Köy İçi</v>
          </cell>
          <cell r="K440">
            <v>47940</v>
          </cell>
          <cell r="L440">
            <v>9</v>
          </cell>
          <cell r="M440">
            <v>431.46</v>
          </cell>
          <cell r="O440">
            <v>5</v>
          </cell>
          <cell r="P440">
            <v>434</v>
          </cell>
          <cell r="S440">
            <v>434</v>
          </cell>
        </row>
        <row r="441">
          <cell r="C441">
            <v>437</v>
          </cell>
          <cell r="D441">
            <v>302</v>
          </cell>
          <cell r="E441">
            <v>53</v>
          </cell>
          <cell r="F441">
            <v>1600</v>
          </cell>
          <cell r="G441" t="str">
            <v>K30-a-08-c-2-b</v>
          </cell>
          <cell r="H441" t="str">
            <v>Kerpiç Ev, Mutfak, Ahır ve Arsası</v>
          </cell>
          <cell r="I441" t="str">
            <v>BULDUK KAYA</v>
          </cell>
          <cell r="J441" t="str">
            <v>Adalı Köy İçi</v>
          </cell>
          <cell r="K441">
            <v>22080</v>
          </cell>
          <cell r="L441">
            <v>9</v>
          </cell>
          <cell r="M441">
            <v>198.72</v>
          </cell>
          <cell r="O441">
            <v>5</v>
          </cell>
          <cell r="P441">
            <v>435</v>
          </cell>
          <cell r="S441">
            <v>435</v>
          </cell>
        </row>
        <row r="442">
          <cell r="C442">
            <v>438</v>
          </cell>
          <cell r="D442">
            <v>302</v>
          </cell>
          <cell r="E442">
            <v>54</v>
          </cell>
          <cell r="F442">
            <v>3057.78</v>
          </cell>
          <cell r="G442" t="str">
            <v>K30-a-08-c-2-b</v>
          </cell>
          <cell r="H442" t="str">
            <v>Kagir Ev, Mutfak, Ahır, Samanlık ve Arsası</v>
          </cell>
          <cell r="I442" t="str">
            <v>HARUN ALTIN</v>
          </cell>
          <cell r="J442" t="str">
            <v>Yeni Yayla Köy İçi</v>
          </cell>
          <cell r="K442">
            <v>38976</v>
          </cell>
          <cell r="L442">
            <v>10.8</v>
          </cell>
          <cell r="M442">
            <v>420.95</v>
          </cell>
          <cell r="O442">
            <v>5</v>
          </cell>
          <cell r="P442">
            <v>436</v>
          </cell>
          <cell r="S442">
            <v>436</v>
          </cell>
        </row>
        <row r="443">
          <cell r="C443">
            <v>439</v>
          </cell>
          <cell r="D443">
            <v>302</v>
          </cell>
          <cell r="E443">
            <v>55</v>
          </cell>
          <cell r="F443">
            <v>2160</v>
          </cell>
          <cell r="G443" t="str">
            <v>K30-a-08-c-2-b</v>
          </cell>
          <cell r="H443" t="str">
            <v>Kerpiç Ev, Mutfak, Ahır ve Arsası</v>
          </cell>
          <cell r="I443" t="str">
            <v>ÖMER KAYA</v>
          </cell>
          <cell r="J443" t="str">
            <v>Adalı Köy İçi</v>
          </cell>
          <cell r="K443">
            <v>22808</v>
          </cell>
          <cell r="L443">
            <v>9</v>
          </cell>
          <cell r="M443">
            <v>205.28</v>
          </cell>
          <cell r="O443">
            <v>5</v>
          </cell>
          <cell r="P443">
            <v>437</v>
          </cell>
          <cell r="S443">
            <v>437</v>
          </cell>
        </row>
        <row r="444">
          <cell r="C444">
            <v>440</v>
          </cell>
          <cell r="D444">
            <v>302</v>
          </cell>
          <cell r="E444">
            <v>56</v>
          </cell>
          <cell r="F444">
            <v>1621.07</v>
          </cell>
          <cell r="G444" t="str">
            <v>K30-a-08-c-2-b</v>
          </cell>
          <cell r="H444" t="str">
            <v>ARSA</v>
          </cell>
          <cell r="I444" t="str">
            <v>DAVALI KAD.MAH: 2007/4</v>
          </cell>
          <cell r="J444" t="str">
            <v>Adalı Köy İçi</v>
          </cell>
          <cell r="K444">
            <v>2108</v>
          </cell>
          <cell r="L444">
            <v>10.8</v>
          </cell>
          <cell r="M444" t="str">
            <v>MUAF</v>
          </cell>
          <cell r="N444" t="str">
            <v>1) Bu parsel BULDUK oğlu VEYSEL KAYA'nın kullanımındadır.-2) Bu parsel üzerindeki Ev ve müştemilat VEYSEL KAYA'ya aittir.</v>
          </cell>
          <cell r="O444">
            <v>5</v>
          </cell>
          <cell r="P444">
            <v>438</v>
          </cell>
          <cell r="S444">
            <v>438</v>
          </cell>
        </row>
        <row r="445">
          <cell r="C445">
            <v>441</v>
          </cell>
          <cell r="D445">
            <v>302</v>
          </cell>
          <cell r="E445">
            <v>57</v>
          </cell>
          <cell r="F445">
            <v>189515.09</v>
          </cell>
          <cell r="G445" t="str">
            <v>K30-a-09-a-4-d</v>
          </cell>
          <cell r="H445" t="str">
            <v>HAM TOPRAK</v>
          </cell>
          <cell r="I445" t="str">
            <v>MALİYE HAZİNESİ </v>
          </cell>
          <cell r="J445" t="str">
            <v>Adalı Köy İçi</v>
          </cell>
          <cell r="K445">
            <v>246370</v>
          </cell>
          <cell r="L445">
            <v>10.8</v>
          </cell>
          <cell r="M445" t="str">
            <v>MUAF</v>
          </cell>
          <cell r="O445">
            <v>5</v>
          </cell>
          <cell r="P445">
            <v>439</v>
          </cell>
          <cell r="S445">
            <v>439</v>
          </cell>
        </row>
        <row r="446">
          <cell r="C446">
            <v>442</v>
          </cell>
          <cell r="D446">
            <v>302</v>
          </cell>
          <cell r="E446">
            <v>58</v>
          </cell>
          <cell r="F446">
            <v>40604241.72</v>
          </cell>
          <cell r="G446" t="str">
            <v>K30-a-09-a</v>
          </cell>
          <cell r="H446" t="str">
            <v>MERA</v>
          </cell>
          <cell r="I446" t="str">
            <v>ORTA MALIDIR </v>
          </cell>
          <cell r="J446" t="str">
            <v>Adalı Köy İçi</v>
          </cell>
          <cell r="K446">
            <v>52785515</v>
          </cell>
          <cell r="L446">
            <v>10.8</v>
          </cell>
          <cell r="M446" t="str">
            <v>MUAF</v>
          </cell>
          <cell r="O446">
            <v>5</v>
          </cell>
          <cell r="P446" t="str">
            <v/>
          </cell>
          <cell r="S446">
            <v>439</v>
          </cell>
        </row>
        <row r="447">
          <cell r="C447">
            <v>443</v>
          </cell>
          <cell r="D447">
            <v>302</v>
          </cell>
          <cell r="E447">
            <v>59</v>
          </cell>
          <cell r="F447">
            <v>25358.98</v>
          </cell>
          <cell r="G447" t="str">
            <v>K30-a-08-c-4-d</v>
          </cell>
          <cell r="H447" t="str">
            <v>Atık Su Arıtma Tesisi ve Arsası</v>
          </cell>
          <cell r="I447" t="str">
            <v>ZİNCİRLİKUYU BELEDİYESİ TÜZEL KİŞİLİĞİ </v>
          </cell>
          <cell r="J447" t="str">
            <v>Yunak Köy İçi</v>
          </cell>
          <cell r="K447">
            <v>32967</v>
          </cell>
          <cell r="L447">
            <v>10.8</v>
          </cell>
          <cell r="M447" t="str">
            <v>MUAF</v>
          </cell>
          <cell r="O447">
            <v>5</v>
          </cell>
          <cell r="P447">
            <v>440</v>
          </cell>
          <cell r="S447">
            <v>440</v>
          </cell>
        </row>
        <row r="448">
          <cell r="C448">
            <v>444</v>
          </cell>
          <cell r="D448">
            <v>302</v>
          </cell>
          <cell r="E448">
            <v>60</v>
          </cell>
          <cell r="F448">
            <v>1013.79</v>
          </cell>
          <cell r="G448" t="str">
            <v>K30-a-08-c-4-d</v>
          </cell>
          <cell r="H448" t="str">
            <v>ARSA</v>
          </cell>
          <cell r="I448" t="str">
            <v>CEYRAN BOĞA</v>
          </cell>
          <cell r="J448" t="str">
            <v>Yeni Yayla Köy İçi</v>
          </cell>
          <cell r="K448">
            <v>1318</v>
          </cell>
          <cell r="L448">
            <v>10.8</v>
          </cell>
          <cell r="M448">
            <v>14.24</v>
          </cell>
          <cell r="O448">
            <v>5</v>
          </cell>
          <cell r="P448">
            <v>441</v>
          </cell>
          <cell r="S448">
            <v>441</v>
          </cell>
        </row>
        <row r="449">
          <cell r="C449">
            <v>445</v>
          </cell>
          <cell r="D449">
            <v>302</v>
          </cell>
          <cell r="E449">
            <v>61</v>
          </cell>
          <cell r="F449">
            <v>3438.45</v>
          </cell>
          <cell r="G449" t="str">
            <v>K30-a-08-c-4-d</v>
          </cell>
          <cell r="H449" t="str">
            <v>ARSA</v>
          </cell>
          <cell r="I449" t="str">
            <v>OSMAN ASLAN</v>
          </cell>
          <cell r="J449" t="str">
            <v>Yeni Yayla Köy İçi</v>
          </cell>
          <cell r="K449">
            <v>4470</v>
          </cell>
          <cell r="L449">
            <v>7.2</v>
          </cell>
          <cell r="M449">
            <v>32.19</v>
          </cell>
          <cell r="O449">
            <v>5</v>
          </cell>
          <cell r="P449">
            <v>442</v>
          </cell>
          <cell r="S449">
            <v>442</v>
          </cell>
        </row>
        <row r="450">
          <cell r="C450">
            <v>446</v>
          </cell>
          <cell r="D450">
            <v>303</v>
          </cell>
          <cell r="E450">
            <v>1</v>
          </cell>
          <cell r="F450">
            <v>1688.56</v>
          </cell>
          <cell r="G450" t="str">
            <v>K30-a-08-c-4-b</v>
          </cell>
          <cell r="H450" t="str">
            <v>Kerpiç Ev, Ahır, Samanlık ve Arsası</v>
          </cell>
          <cell r="I450" t="str">
            <v>MEHMET KAYA</v>
          </cell>
          <cell r="J450" t="str">
            <v>Yeni Yayla Köy İçi</v>
          </cell>
          <cell r="K450">
            <v>22196</v>
          </cell>
          <cell r="L450">
            <v>10.8</v>
          </cell>
          <cell r="M450">
            <v>239.72</v>
          </cell>
          <cell r="O450">
            <v>5</v>
          </cell>
          <cell r="P450">
            <v>443</v>
          </cell>
          <cell r="S450">
            <v>443</v>
          </cell>
        </row>
        <row r="451">
          <cell r="C451">
            <v>447</v>
          </cell>
          <cell r="D451">
            <v>303</v>
          </cell>
          <cell r="E451">
            <v>2</v>
          </cell>
          <cell r="F451">
            <v>2191.92</v>
          </cell>
          <cell r="G451" t="str">
            <v>K30-a-08-c-4-b</v>
          </cell>
          <cell r="H451" t="str">
            <v>Kerpiç Ev, Mutfak, Ahır ve Arsası</v>
          </cell>
          <cell r="I451" t="str">
            <v>MEHMET KAYA</v>
          </cell>
          <cell r="J451" t="str">
            <v>Yeni Yayla Köy İçi</v>
          </cell>
          <cell r="K451">
            <v>22850</v>
          </cell>
          <cell r="L451">
            <v>10.8</v>
          </cell>
          <cell r="M451">
            <v>246.78</v>
          </cell>
          <cell r="O451">
            <v>5</v>
          </cell>
          <cell r="P451">
            <v>444</v>
          </cell>
          <cell r="S451">
            <v>444</v>
          </cell>
        </row>
        <row r="452">
          <cell r="C452">
            <v>448</v>
          </cell>
          <cell r="D452">
            <v>303</v>
          </cell>
          <cell r="E452">
            <v>3</v>
          </cell>
          <cell r="F452">
            <v>1074.59</v>
          </cell>
          <cell r="G452" t="str">
            <v>K30-a-08-c-4-a</v>
          </cell>
          <cell r="H452" t="str">
            <v>ARSA</v>
          </cell>
          <cell r="I452" t="str">
            <v>ALİ DEVECİ</v>
          </cell>
          <cell r="J452" t="str">
            <v>Yeni Yayla Köy İçi</v>
          </cell>
          <cell r="K452">
            <v>1397</v>
          </cell>
          <cell r="L452">
            <v>10.8</v>
          </cell>
          <cell r="M452">
            <v>15.09</v>
          </cell>
          <cell r="N452" t="str">
            <v>MEHMET oğlu ALİ DEVECİ ölüdür.</v>
          </cell>
          <cell r="O452">
            <v>5</v>
          </cell>
          <cell r="P452">
            <v>445</v>
          </cell>
          <cell r="S452">
            <v>445</v>
          </cell>
        </row>
        <row r="453">
          <cell r="C453">
            <v>449</v>
          </cell>
          <cell r="D453">
            <v>303</v>
          </cell>
          <cell r="E453">
            <v>4</v>
          </cell>
          <cell r="F453">
            <v>244.42</v>
          </cell>
          <cell r="G453" t="str">
            <v>K30-a-08-c-4-a</v>
          </cell>
          <cell r="H453" t="str">
            <v>ARSA</v>
          </cell>
          <cell r="I453" t="str">
            <v>MALİYE HAZİNESİ </v>
          </cell>
          <cell r="J453" t="str">
            <v>Yeni Yayla Köy İçi</v>
          </cell>
          <cell r="K453">
            <v>318</v>
          </cell>
          <cell r="L453">
            <v>10.8</v>
          </cell>
          <cell r="M453" t="str">
            <v>MUAF</v>
          </cell>
          <cell r="N453" t="str">
            <v>Bu parsel ÖMER oğlu RAMAZAN KAYA'nın kullanımındadır.</v>
          </cell>
          <cell r="O453">
            <v>5</v>
          </cell>
          <cell r="P453">
            <v>446</v>
          </cell>
          <cell r="S453">
            <v>446</v>
          </cell>
        </row>
        <row r="454">
          <cell r="C454">
            <v>450</v>
          </cell>
          <cell r="D454">
            <v>303</v>
          </cell>
          <cell r="E454">
            <v>5</v>
          </cell>
          <cell r="F454">
            <v>272.98</v>
          </cell>
          <cell r="G454" t="str">
            <v>K30-a-08-c-4-a</v>
          </cell>
          <cell r="H454" t="str">
            <v>ARSA</v>
          </cell>
          <cell r="I454" t="str">
            <v>YETER KAYA</v>
          </cell>
          <cell r="J454" t="str">
            <v>Yeni Yayla Köy İçi</v>
          </cell>
          <cell r="K454">
            <v>355</v>
          </cell>
          <cell r="L454">
            <v>10.8</v>
          </cell>
          <cell r="M454">
            <v>7.1</v>
          </cell>
          <cell r="O454">
            <v>5</v>
          </cell>
          <cell r="P454">
            <v>447</v>
          </cell>
          <cell r="S454">
            <v>447</v>
          </cell>
        </row>
        <row r="455">
          <cell r="C455">
            <v>451</v>
          </cell>
          <cell r="D455">
            <v>303</v>
          </cell>
          <cell r="E455">
            <v>6</v>
          </cell>
          <cell r="F455">
            <v>951.6</v>
          </cell>
          <cell r="G455" t="str">
            <v>K30-a-08-c-4-a</v>
          </cell>
          <cell r="H455" t="str">
            <v>ARSA</v>
          </cell>
          <cell r="I455" t="str">
            <v>MALİYE HAZİNESİ </v>
          </cell>
          <cell r="J455" t="str">
            <v>Yeni Yayla Köy İçi</v>
          </cell>
          <cell r="K455">
            <v>1238</v>
          </cell>
          <cell r="L455">
            <v>10.8</v>
          </cell>
          <cell r="M455" t="str">
            <v>MUAF</v>
          </cell>
          <cell r="N455" t="str">
            <v>Bu parsel MEHMET oğlu HASAN NAMLI'nın kullanımındadır.</v>
          </cell>
          <cell r="O455">
            <v>5</v>
          </cell>
          <cell r="P455">
            <v>448</v>
          </cell>
          <cell r="S455">
            <v>448</v>
          </cell>
        </row>
        <row r="456">
          <cell r="C456">
            <v>452</v>
          </cell>
          <cell r="D456">
            <v>303</v>
          </cell>
          <cell r="E456">
            <v>7</v>
          </cell>
          <cell r="F456">
            <v>3294.51</v>
          </cell>
          <cell r="G456" t="str">
            <v>K30-a-08-c-4-a</v>
          </cell>
          <cell r="H456" t="str">
            <v>ARSA</v>
          </cell>
          <cell r="I456" t="str">
            <v>MALİYE HAZİNESİ </v>
          </cell>
          <cell r="J456" t="str">
            <v>Yeni Yayla Köy İçi</v>
          </cell>
          <cell r="K456">
            <v>4283</v>
          </cell>
          <cell r="L456">
            <v>10.8</v>
          </cell>
          <cell r="M456" t="str">
            <v>MUAF</v>
          </cell>
          <cell r="N456" t="str">
            <v>1) Bu parsel KADİR oğlu BİLAL ÇOBAN'nın kullanımındadır.-2) Bu parsel üzerindeki Ev ve müştemilat BİLAL ÇOBAN'a aittir.</v>
          </cell>
          <cell r="O456">
            <v>5</v>
          </cell>
          <cell r="P456">
            <v>449</v>
          </cell>
          <cell r="S456">
            <v>449</v>
          </cell>
        </row>
        <row r="457">
          <cell r="C457">
            <v>453</v>
          </cell>
          <cell r="D457">
            <v>303</v>
          </cell>
          <cell r="E457">
            <v>8</v>
          </cell>
          <cell r="F457">
            <v>3959.51</v>
          </cell>
          <cell r="G457" t="str">
            <v>K30-a-08-c-4-a</v>
          </cell>
          <cell r="H457" t="str">
            <v>Kerpiç Ev, Müştemilat ve Arsası</v>
          </cell>
          <cell r="I457" t="str">
            <v>OSMAN ALP</v>
          </cell>
          <cell r="J457" t="str">
            <v>Yeni Yayla Köy İçi</v>
          </cell>
          <cell r="K457">
            <v>18148</v>
          </cell>
          <cell r="L457">
            <v>10.8</v>
          </cell>
          <cell r="M457">
            <v>196</v>
          </cell>
          <cell r="O457">
            <v>5</v>
          </cell>
          <cell r="P457">
            <v>450</v>
          </cell>
          <cell r="S457">
            <v>450</v>
          </cell>
        </row>
        <row r="458">
          <cell r="C458">
            <v>454</v>
          </cell>
          <cell r="D458">
            <v>303</v>
          </cell>
          <cell r="E458">
            <v>9</v>
          </cell>
          <cell r="F458">
            <v>4329.96</v>
          </cell>
          <cell r="G458" t="str">
            <v>K30-a-08-c-4-d</v>
          </cell>
          <cell r="H458" t="str">
            <v>Kerpiç Ev, Ambar, Ahır, Samanlık ve Arsası</v>
          </cell>
          <cell r="I458" t="str">
            <v>MUSTAFA DEMİREL</v>
          </cell>
          <cell r="J458" t="str">
            <v>Yeni Yayla Köy İçi</v>
          </cell>
          <cell r="K458">
            <v>30629</v>
          </cell>
          <cell r="L458">
            <v>10.8</v>
          </cell>
          <cell r="M458">
            <v>330.8</v>
          </cell>
          <cell r="O458">
            <v>5</v>
          </cell>
          <cell r="P458">
            <v>451</v>
          </cell>
          <cell r="S458">
            <v>451</v>
          </cell>
        </row>
        <row r="459">
          <cell r="C459">
            <v>455</v>
          </cell>
          <cell r="D459">
            <v>303</v>
          </cell>
          <cell r="E459">
            <v>10</v>
          </cell>
          <cell r="F459">
            <v>3750</v>
          </cell>
          <cell r="G459" t="str">
            <v>K30-a-08-c-4-d</v>
          </cell>
          <cell r="H459" t="str">
            <v>ARSA</v>
          </cell>
          <cell r="I459" t="str">
            <v>HÜSEYİN ÜLKER</v>
          </cell>
          <cell r="J459" t="str">
            <v>Yeni Yayla Köy İçi</v>
          </cell>
          <cell r="K459">
            <v>4875</v>
          </cell>
          <cell r="L459">
            <v>10.8</v>
          </cell>
          <cell r="M459">
            <v>52.65</v>
          </cell>
          <cell r="O459">
            <v>5</v>
          </cell>
          <cell r="P459">
            <v>452</v>
          </cell>
          <cell r="S459">
            <v>452</v>
          </cell>
        </row>
        <row r="460">
          <cell r="C460">
            <v>456</v>
          </cell>
          <cell r="D460">
            <v>303</v>
          </cell>
          <cell r="E460">
            <v>11</v>
          </cell>
          <cell r="F460">
            <v>254265.44</v>
          </cell>
          <cell r="G460" t="str">
            <v>K30-a-08-c-4-b</v>
          </cell>
          <cell r="H460" t="str">
            <v>HAM TOPRAK</v>
          </cell>
          <cell r="I460" t="str">
            <v>MALİYE HAZİNESİ </v>
          </cell>
          <cell r="J460" t="str">
            <v>Yeni Yayla Köy İçi</v>
          </cell>
          <cell r="K460">
            <v>330546</v>
          </cell>
          <cell r="L460">
            <v>10.8</v>
          </cell>
          <cell r="M460" t="str">
            <v>MUAF</v>
          </cell>
          <cell r="O460">
            <v>5</v>
          </cell>
          <cell r="P460">
            <v>453</v>
          </cell>
          <cell r="S460">
            <v>453</v>
          </cell>
        </row>
        <row r="461">
          <cell r="C461">
            <v>457</v>
          </cell>
          <cell r="D461">
            <v>304</v>
          </cell>
          <cell r="E461">
            <v>1</v>
          </cell>
          <cell r="F461">
            <v>4604.05</v>
          </cell>
          <cell r="G461" t="str">
            <v>K30-a-08-c-4-d</v>
          </cell>
          <cell r="H461" t="str">
            <v>ARSA</v>
          </cell>
          <cell r="I461" t="str">
            <v>HURİYE SOLAK</v>
          </cell>
          <cell r="J461" t="str">
            <v>Yeni Yayla Köy İçi</v>
          </cell>
          <cell r="K461">
            <v>5986</v>
          </cell>
          <cell r="L461">
            <v>10.8</v>
          </cell>
          <cell r="M461">
            <v>64.65</v>
          </cell>
          <cell r="O461">
            <v>5</v>
          </cell>
          <cell r="P461">
            <v>454</v>
          </cell>
          <cell r="S461">
            <v>454</v>
          </cell>
        </row>
        <row r="462">
          <cell r="C462">
            <v>458</v>
          </cell>
          <cell r="D462">
            <v>304</v>
          </cell>
          <cell r="E462">
            <v>2</v>
          </cell>
          <cell r="F462">
            <v>2470</v>
          </cell>
          <cell r="G462" t="str">
            <v>K30-a-08-c-4-d</v>
          </cell>
          <cell r="H462" t="str">
            <v>ARSA</v>
          </cell>
          <cell r="I462" t="str">
            <v>HASAN ÖZCAN</v>
          </cell>
          <cell r="J462" t="str">
            <v>Yeni Yayla Köy İçi</v>
          </cell>
          <cell r="K462">
            <v>3211</v>
          </cell>
          <cell r="L462">
            <v>9</v>
          </cell>
          <cell r="M462">
            <v>28.9</v>
          </cell>
          <cell r="O462">
            <v>5</v>
          </cell>
          <cell r="P462">
            <v>455</v>
          </cell>
          <cell r="S462">
            <v>455</v>
          </cell>
        </row>
        <row r="463">
          <cell r="C463">
            <v>459</v>
          </cell>
          <cell r="D463">
            <v>304</v>
          </cell>
          <cell r="E463">
            <v>3</v>
          </cell>
          <cell r="F463">
            <v>6115.82</v>
          </cell>
          <cell r="G463" t="str">
            <v>K30-a-08-c-4-d</v>
          </cell>
          <cell r="H463" t="str">
            <v>ARSA</v>
          </cell>
          <cell r="I463" t="str">
            <v>HACI GEZİCİ</v>
          </cell>
          <cell r="J463" t="str">
            <v>Yeni Yayla Köy İçi</v>
          </cell>
          <cell r="K463">
            <v>7951</v>
          </cell>
          <cell r="L463">
            <v>10.8</v>
          </cell>
          <cell r="M463">
            <v>85.88</v>
          </cell>
          <cell r="O463">
            <v>5</v>
          </cell>
          <cell r="P463">
            <v>456</v>
          </cell>
          <cell r="S463">
            <v>456</v>
          </cell>
        </row>
        <row r="464">
          <cell r="C464">
            <v>460</v>
          </cell>
          <cell r="D464">
            <v>304</v>
          </cell>
          <cell r="E464">
            <v>4</v>
          </cell>
          <cell r="F464">
            <v>6138.73</v>
          </cell>
          <cell r="G464" t="str">
            <v>K30-a-08-c-4-d</v>
          </cell>
          <cell r="H464" t="str">
            <v>ARSA</v>
          </cell>
          <cell r="I464" t="str">
            <v>KADİR GEZİCİ</v>
          </cell>
          <cell r="J464" t="str">
            <v>Yeni Yayla Köy İçi</v>
          </cell>
          <cell r="K464">
            <v>7981</v>
          </cell>
          <cell r="L464">
            <v>10.8</v>
          </cell>
          <cell r="M464">
            <v>86.2</v>
          </cell>
          <cell r="O464">
            <v>5</v>
          </cell>
          <cell r="P464">
            <v>457</v>
          </cell>
          <cell r="S464">
            <v>457</v>
          </cell>
        </row>
        <row r="465">
          <cell r="C465">
            <v>461</v>
          </cell>
          <cell r="D465">
            <v>304</v>
          </cell>
          <cell r="E465">
            <v>5</v>
          </cell>
          <cell r="F465">
            <v>36386.05</v>
          </cell>
          <cell r="G465" t="str">
            <v>K30-a-08-c-4-d</v>
          </cell>
          <cell r="H465" t="str">
            <v>HAM TOPRAK</v>
          </cell>
          <cell r="I465" t="str">
            <v>MALİYE HAZİNESİ </v>
          </cell>
          <cell r="J465" t="str">
            <v>Yeni Yayla Köy İçi</v>
          </cell>
          <cell r="K465">
            <v>47302</v>
          </cell>
          <cell r="L465">
            <v>10.8</v>
          </cell>
          <cell r="M465" t="str">
            <v>MUAF</v>
          </cell>
          <cell r="O465">
            <v>5</v>
          </cell>
          <cell r="P465">
            <v>458</v>
          </cell>
          <cell r="S465">
            <v>458</v>
          </cell>
        </row>
        <row r="466">
          <cell r="C466">
            <v>462</v>
          </cell>
          <cell r="D466">
            <v>305</v>
          </cell>
          <cell r="E466">
            <v>1</v>
          </cell>
          <cell r="F466">
            <v>151300.97</v>
          </cell>
          <cell r="G466" t="str">
            <v>K30-a-08-d</v>
          </cell>
          <cell r="H466" t="str">
            <v>MERA</v>
          </cell>
          <cell r="I466" t="str">
            <v>ORTA MALIDIR </v>
          </cell>
          <cell r="J466" t="str">
            <v>Yeni Yayla</v>
          </cell>
          <cell r="K466">
            <v>196692</v>
          </cell>
          <cell r="L466">
            <v>10.8</v>
          </cell>
          <cell r="M466" t="str">
            <v>MUAF</v>
          </cell>
          <cell r="O466">
            <v>5</v>
          </cell>
          <cell r="P466" t="str">
            <v/>
          </cell>
          <cell r="S466">
            <v>458</v>
          </cell>
        </row>
        <row r="467">
          <cell r="C467">
            <v>463</v>
          </cell>
          <cell r="D467">
            <v>305</v>
          </cell>
          <cell r="E467">
            <v>2</v>
          </cell>
          <cell r="F467">
            <v>4040.28</v>
          </cell>
          <cell r="G467" t="str">
            <v>K30-a-08-c-4-a</v>
          </cell>
          <cell r="H467" t="str">
            <v>Kerpiç Ev, Mutfak, Ahır ve Arsası</v>
          </cell>
          <cell r="I467" t="str">
            <v>ERCAN DEMİREL</v>
          </cell>
          <cell r="J467" t="str">
            <v>Yeni Yayla Köy İçi</v>
          </cell>
          <cell r="K467">
            <v>25253</v>
          </cell>
          <cell r="L467">
            <v>10.8</v>
          </cell>
          <cell r="M467">
            <v>272.74</v>
          </cell>
          <cell r="O467">
            <v>5</v>
          </cell>
          <cell r="P467">
            <v>459</v>
          </cell>
          <cell r="S467">
            <v>459</v>
          </cell>
        </row>
        <row r="468">
          <cell r="C468">
            <v>464</v>
          </cell>
          <cell r="D468">
            <v>305</v>
          </cell>
          <cell r="E468">
            <v>3</v>
          </cell>
          <cell r="F468">
            <v>3290.38</v>
          </cell>
          <cell r="G468" t="str">
            <v>K30-a-08-c-4-a</v>
          </cell>
          <cell r="H468" t="str">
            <v>Kerpiç Ev, Mutfak,  Ahır, Samanlık ve Arsası</v>
          </cell>
          <cell r="I468" t="str">
            <v>YAŞAR ALP</v>
          </cell>
          <cell r="J468" t="str">
            <v>Yeni Yayla Köy İçi</v>
          </cell>
          <cell r="K468">
            <v>34278</v>
          </cell>
          <cell r="L468">
            <v>10.8</v>
          </cell>
          <cell r="M468">
            <v>370.21</v>
          </cell>
          <cell r="O468">
            <v>5</v>
          </cell>
          <cell r="P468">
            <v>460</v>
          </cell>
          <cell r="S468">
            <v>460</v>
          </cell>
        </row>
        <row r="469">
          <cell r="C469">
            <v>465</v>
          </cell>
          <cell r="D469">
            <v>305</v>
          </cell>
          <cell r="E469">
            <v>4</v>
          </cell>
          <cell r="F469">
            <v>6674.07</v>
          </cell>
          <cell r="G469" t="str">
            <v>K30-a-08-c-4-a</v>
          </cell>
          <cell r="H469" t="str">
            <v>Kagir Ev,  Ahır, Samanlık ve Arsası</v>
          </cell>
          <cell r="I469" t="str">
            <v>TACİR DEMİREL</v>
          </cell>
          <cell r="J469" t="str">
            <v>Yeni Yayla Köy İçi</v>
          </cell>
          <cell r="K469">
            <v>38677</v>
          </cell>
          <cell r="L469">
            <v>10.8</v>
          </cell>
          <cell r="M469">
            <v>417.72</v>
          </cell>
          <cell r="O469">
            <v>5</v>
          </cell>
          <cell r="P469">
            <v>461</v>
          </cell>
          <cell r="S469">
            <v>461</v>
          </cell>
        </row>
        <row r="470">
          <cell r="C470">
            <v>466</v>
          </cell>
          <cell r="D470">
            <v>305</v>
          </cell>
          <cell r="E470">
            <v>5</v>
          </cell>
          <cell r="F470">
            <v>731.73</v>
          </cell>
          <cell r="G470" t="str">
            <v>K30-a-08-c-4-a</v>
          </cell>
          <cell r="H470" t="str">
            <v>ARSA</v>
          </cell>
          <cell r="I470" t="str">
            <v>MEHMET DEMİREL</v>
          </cell>
          <cell r="J470" t="str">
            <v>Yeni Yayla Köy İçi</v>
          </cell>
          <cell r="K470">
            <v>952</v>
          </cell>
          <cell r="L470">
            <v>10.8</v>
          </cell>
          <cell r="M470">
            <v>10.29</v>
          </cell>
          <cell r="O470">
            <v>5</v>
          </cell>
          <cell r="P470">
            <v>462</v>
          </cell>
          <cell r="S470">
            <v>462</v>
          </cell>
        </row>
        <row r="471">
          <cell r="C471">
            <v>467</v>
          </cell>
          <cell r="D471">
            <v>305</v>
          </cell>
          <cell r="E471">
            <v>6</v>
          </cell>
          <cell r="F471">
            <v>1218.34</v>
          </cell>
          <cell r="G471" t="str">
            <v>K30-a-08-c-4-a</v>
          </cell>
          <cell r="H471" t="str">
            <v>ARSA</v>
          </cell>
          <cell r="I471" t="str">
            <v>TACİR DEMİREL</v>
          </cell>
          <cell r="J471" t="str">
            <v>Yeni Yayla Köy İçi</v>
          </cell>
          <cell r="K471">
            <v>1584</v>
          </cell>
          <cell r="L471">
            <v>10.8</v>
          </cell>
          <cell r="M471">
            <v>17.11</v>
          </cell>
          <cell r="O471">
            <v>5</v>
          </cell>
          <cell r="P471">
            <v>463</v>
          </cell>
          <cell r="S471">
            <v>463</v>
          </cell>
        </row>
        <row r="472">
          <cell r="C472">
            <v>468</v>
          </cell>
          <cell r="D472">
            <v>305</v>
          </cell>
          <cell r="E472">
            <v>7</v>
          </cell>
          <cell r="F472">
            <v>28066.64</v>
          </cell>
          <cell r="G472" t="str">
            <v>K30-a-08-c-4-d</v>
          </cell>
          <cell r="H472" t="str">
            <v>TARLA</v>
          </cell>
          <cell r="I472" t="str">
            <v>MALİYE HAZİNESİ </v>
          </cell>
          <cell r="J472" t="str">
            <v>Yeni Yayla Köy İçi</v>
          </cell>
          <cell r="K472">
            <v>36487</v>
          </cell>
          <cell r="L472">
            <v>10.8</v>
          </cell>
          <cell r="M472" t="str">
            <v>MUAF</v>
          </cell>
          <cell r="O472">
            <v>5</v>
          </cell>
          <cell r="P472">
            <v>464</v>
          </cell>
          <cell r="S472">
            <v>464</v>
          </cell>
        </row>
        <row r="473">
          <cell r="C473">
            <v>469</v>
          </cell>
          <cell r="D473">
            <v>305</v>
          </cell>
          <cell r="E473">
            <v>8</v>
          </cell>
          <cell r="F473">
            <v>2305.46</v>
          </cell>
          <cell r="G473" t="str">
            <v>K30-a-08-c-4-d</v>
          </cell>
          <cell r="H473" t="str">
            <v>ARSA</v>
          </cell>
          <cell r="I473" t="str">
            <v>KEMAL ERDEM</v>
          </cell>
          <cell r="J473" t="str">
            <v>Yeni Yayla Köy İçi</v>
          </cell>
          <cell r="K473">
            <v>2998</v>
          </cell>
          <cell r="L473">
            <v>7.2</v>
          </cell>
          <cell r="M473">
            <v>21.59</v>
          </cell>
          <cell r="O473">
            <v>5</v>
          </cell>
          <cell r="P473">
            <v>465</v>
          </cell>
          <cell r="S473">
            <v>465</v>
          </cell>
        </row>
        <row r="474">
          <cell r="C474">
            <v>470</v>
          </cell>
          <cell r="D474">
            <v>306</v>
          </cell>
          <cell r="E474">
            <v>1</v>
          </cell>
          <cell r="F474">
            <v>105748.04</v>
          </cell>
          <cell r="G474" t="str">
            <v>K30-a-08-c-4-b</v>
          </cell>
          <cell r="H474" t="str">
            <v>MERA</v>
          </cell>
          <cell r="I474" t="str">
            <v>ORTA MALIDIR </v>
          </cell>
          <cell r="J474" t="str">
            <v>Yeni Yayla</v>
          </cell>
          <cell r="K474">
            <v>137473</v>
          </cell>
          <cell r="L474">
            <v>10.8</v>
          </cell>
          <cell r="M474" t="str">
            <v>MUAF</v>
          </cell>
          <cell r="O474">
            <v>5</v>
          </cell>
          <cell r="P474" t="str">
            <v/>
          </cell>
          <cell r="S474">
            <v>465</v>
          </cell>
        </row>
        <row r="475">
          <cell r="C475">
            <v>471</v>
          </cell>
          <cell r="D475">
            <v>306</v>
          </cell>
          <cell r="E475">
            <v>2</v>
          </cell>
          <cell r="F475">
            <v>51497.14</v>
          </cell>
          <cell r="G475" t="str">
            <v>K30-a-08-c-4-b</v>
          </cell>
          <cell r="H475" t="str">
            <v>HAM TOPRAK</v>
          </cell>
          <cell r="I475" t="str">
            <v>MALİYE HAZİNESİ </v>
          </cell>
          <cell r="J475" t="str">
            <v>Yeni Yayla Köy İçi</v>
          </cell>
          <cell r="K475">
            <v>66947</v>
          </cell>
          <cell r="L475">
            <v>10.8</v>
          </cell>
          <cell r="M475" t="str">
            <v>MUAF</v>
          </cell>
          <cell r="O475">
            <v>5</v>
          </cell>
          <cell r="P475">
            <v>466</v>
          </cell>
          <cell r="S475">
            <v>466</v>
          </cell>
        </row>
        <row r="476">
          <cell r="C476">
            <v>472</v>
          </cell>
          <cell r="D476">
            <v>306</v>
          </cell>
          <cell r="E476">
            <v>3</v>
          </cell>
          <cell r="F476">
            <v>175.21</v>
          </cell>
          <cell r="G476" t="str">
            <v>K30-a-08-c-4-b</v>
          </cell>
          <cell r="H476" t="str">
            <v>Kerpiç Ev ve arsası</v>
          </cell>
          <cell r="I476" t="str">
            <v>MEHMET KAYA</v>
          </cell>
          <cell r="J476" t="str">
            <v>Yeni Yayla Köy İçi</v>
          </cell>
          <cell r="K476">
            <v>10228</v>
          </cell>
          <cell r="L476">
            <v>10.8</v>
          </cell>
          <cell r="M476">
            <v>110.47</v>
          </cell>
          <cell r="O476">
            <v>5</v>
          </cell>
          <cell r="P476">
            <v>467</v>
          </cell>
          <cell r="S476">
            <v>467</v>
          </cell>
        </row>
        <row r="477">
          <cell r="C477">
            <v>473</v>
          </cell>
          <cell r="D477">
            <v>306</v>
          </cell>
          <cell r="E477">
            <v>4</v>
          </cell>
          <cell r="F477">
            <v>1946.5</v>
          </cell>
          <cell r="G477" t="str">
            <v>K30-a-08-c-4-b</v>
          </cell>
          <cell r="H477" t="str">
            <v>ARSA</v>
          </cell>
          <cell r="I477" t="str">
            <v>ZEYNEP KAYA</v>
          </cell>
          <cell r="J477" t="str">
            <v>Yeni Yayla Köy İçi</v>
          </cell>
          <cell r="K477">
            <v>2531</v>
          </cell>
          <cell r="L477">
            <v>10.8</v>
          </cell>
          <cell r="M477">
            <v>27.34</v>
          </cell>
          <cell r="O477">
            <v>5</v>
          </cell>
          <cell r="P477">
            <v>468</v>
          </cell>
          <cell r="S477">
            <v>468</v>
          </cell>
        </row>
        <row r="478">
          <cell r="C478">
            <v>474</v>
          </cell>
          <cell r="D478">
            <v>306</v>
          </cell>
          <cell r="E478">
            <v>5</v>
          </cell>
          <cell r="F478">
            <v>255.48</v>
          </cell>
          <cell r="G478" t="str">
            <v>K30-a-08-c-4-a</v>
          </cell>
          <cell r="H478" t="str">
            <v>Kerpiç Ev ve arsası</v>
          </cell>
          <cell r="I478" t="str">
            <v>OSMAN ALP</v>
          </cell>
          <cell r="J478" t="str">
            <v>Yeni Yayla Köy İçi</v>
          </cell>
          <cell r="K478">
            <v>10333</v>
          </cell>
          <cell r="L478">
            <v>10.8</v>
          </cell>
          <cell r="M478">
            <v>111.6</v>
          </cell>
          <cell r="O478">
            <v>5</v>
          </cell>
          <cell r="P478">
            <v>469</v>
          </cell>
          <cell r="S478">
            <v>469</v>
          </cell>
        </row>
        <row r="479">
          <cell r="C479">
            <v>475</v>
          </cell>
          <cell r="D479">
            <v>306</v>
          </cell>
          <cell r="E479">
            <v>6</v>
          </cell>
          <cell r="F479">
            <v>5088.6</v>
          </cell>
          <cell r="G479" t="str">
            <v>K30-a-08-c-4-a</v>
          </cell>
          <cell r="H479" t="str">
            <v>ARSA</v>
          </cell>
          <cell r="I479" t="str">
            <v>MALİYE HAZİNESİ </v>
          </cell>
          <cell r="J479" t="str">
            <v>Yeni Yayla Köy İçi</v>
          </cell>
          <cell r="K479">
            <v>6616</v>
          </cell>
          <cell r="L479">
            <v>10.8</v>
          </cell>
          <cell r="M479" t="str">
            <v>MUAF</v>
          </cell>
          <cell r="N479" t="str">
            <v>1) Bu parsel OSMAN oğlu HASAN ÖZCAN'ın kullanımındadır.-2) Bu parsel üzerindeki Ev ve müştemilat HASAN ÖZCAN'a aittir.</v>
          </cell>
          <cell r="O479">
            <v>5</v>
          </cell>
          <cell r="P479">
            <v>470</v>
          </cell>
          <cell r="S479">
            <v>470</v>
          </cell>
        </row>
        <row r="480">
          <cell r="C480">
            <v>476</v>
          </cell>
          <cell r="D480">
            <v>306</v>
          </cell>
          <cell r="E480">
            <v>7</v>
          </cell>
          <cell r="F480">
            <v>1543.78</v>
          </cell>
          <cell r="G480" t="str">
            <v>K30-a-08-c-4-a</v>
          </cell>
          <cell r="H480" t="str">
            <v>ARSA</v>
          </cell>
          <cell r="I480" t="str">
            <v>MALİYE HAZİNESİ </v>
          </cell>
          <cell r="J480" t="str">
            <v>Yeni Yayla Köy İçi</v>
          </cell>
          <cell r="K480">
            <v>2007</v>
          </cell>
          <cell r="L480">
            <v>10.8</v>
          </cell>
          <cell r="M480" t="str">
            <v>MUAF</v>
          </cell>
          <cell r="N480" t="str">
            <v>Bu parsel OSMAN oğlu AHMET ÖZCAN'ın kullanımındadır.</v>
          </cell>
          <cell r="O480">
            <v>5</v>
          </cell>
          <cell r="P480">
            <v>471</v>
          </cell>
          <cell r="S480">
            <v>471</v>
          </cell>
        </row>
        <row r="481">
          <cell r="C481">
            <v>477</v>
          </cell>
          <cell r="D481">
            <v>306</v>
          </cell>
          <cell r="E481">
            <v>8</v>
          </cell>
          <cell r="F481">
            <v>6058.79</v>
          </cell>
          <cell r="G481" t="str">
            <v>K30-a-08-c-4-a</v>
          </cell>
          <cell r="H481" t="str">
            <v>HAM TOPRAK</v>
          </cell>
          <cell r="I481" t="str">
            <v>MALİYE HAZİNESİ </v>
          </cell>
          <cell r="J481" t="str">
            <v>Yeni Yayla Köy İçi</v>
          </cell>
          <cell r="K481">
            <v>7877</v>
          </cell>
          <cell r="L481">
            <v>10.8</v>
          </cell>
          <cell r="M481" t="str">
            <v>MUAF</v>
          </cell>
          <cell r="O481">
            <v>5</v>
          </cell>
          <cell r="P481">
            <v>472</v>
          </cell>
          <cell r="S481">
            <v>472</v>
          </cell>
        </row>
        <row r="482">
          <cell r="C482">
            <v>478</v>
          </cell>
          <cell r="D482">
            <v>307</v>
          </cell>
          <cell r="E482">
            <v>1</v>
          </cell>
          <cell r="F482">
            <v>3194.74</v>
          </cell>
          <cell r="G482" t="str">
            <v>K30-a-08-c-2-a</v>
          </cell>
          <cell r="H482" t="str">
            <v>ARSA</v>
          </cell>
          <cell r="I482" t="str">
            <v>MALİYE HAZİNESİ </v>
          </cell>
          <cell r="J482" t="str">
            <v>Orta Yayla Köy İçi</v>
          </cell>
          <cell r="K482">
            <v>4154</v>
          </cell>
          <cell r="L482">
            <v>10.8</v>
          </cell>
          <cell r="M482" t="str">
            <v>MUAF</v>
          </cell>
          <cell r="N482" t="str">
            <v>Bu parsel HACI OSMAN oğlu ÖMER DEMİR'in kullanımındadır.</v>
          </cell>
          <cell r="O482">
            <v>5</v>
          </cell>
          <cell r="P482">
            <v>473</v>
          </cell>
          <cell r="S482">
            <v>473</v>
          </cell>
        </row>
        <row r="483">
          <cell r="C483">
            <v>479</v>
          </cell>
          <cell r="D483">
            <v>307</v>
          </cell>
          <cell r="E483">
            <v>2</v>
          </cell>
          <cell r="F483">
            <v>4480.39</v>
          </cell>
          <cell r="G483" t="str">
            <v>K30-a-08-c-2-a</v>
          </cell>
          <cell r="H483" t="str">
            <v>ARSA</v>
          </cell>
          <cell r="I483" t="str">
            <v>MALİYE HAZİNESİ </v>
          </cell>
          <cell r="J483" t="str">
            <v>Orta Yayla Köy İçi</v>
          </cell>
          <cell r="K483">
            <v>5825</v>
          </cell>
          <cell r="L483">
            <v>10.8</v>
          </cell>
          <cell r="M483" t="str">
            <v>MUAF</v>
          </cell>
          <cell r="N483" t="str">
            <v>1) Bu parsel MEHMET oğlu BİLAL GÜDÜCÜ'nün kullanımındadır.-2) Bu parsel üzerindeki Ev ve müştemilat BİLAL GÜDÜCÜ'ye aittir.</v>
          </cell>
          <cell r="O483">
            <v>5</v>
          </cell>
          <cell r="P483">
            <v>474</v>
          </cell>
          <cell r="S483">
            <v>474</v>
          </cell>
        </row>
        <row r="484">
          <cell r="C484">
            <v>480</v>
          </cell>
          <cell r="D484">
            <v>307</v>
          </cell>
          <cell r="E484">
            <v>3</v>
          </cell>
          <cell r="F484">
            <v>4019.7</v>
          </cell>
          <cell r="G484" t="str">
            <v>K30-a-08-c-2-a</v>
          </cell>
          <cell r="H484" t="str">
            <v>ARSA</v>
          </cell>
          <cell r="I484" t="str">
            <v>MALİYE HAZİNESİ </v>
          </cell>
          <cell r="J484" t="str">
            <v>Orta Yayla Köy İçi</v>
          </cell>
          <cell r="K484">
            <v>5226</v>
          </cell>
          <cell r="L484">
            <v>10.8</v>
          </cell>
          <cell r="M484" t="str">
            <v>MUAF</v>
          </cell>
          <cell r="N484" t="str">
            <v>1) Bu parsel MEHMET oğlu ALİ HAYDAR ERDEM'in kullanımındadır.-2) Bu parsel üzerindeki Ev ve müştemilat ALİ HAYDAR ERDEM'e aittir.</v>
          </cell>
          <cell r="O484">
            <v>5</v>
          </cell>
          <cell r="P484">
            <v>475</v>
          </cell>
          <cell r="S484">
            <v>475</v>
          </cell>
        </row>
        <row r="485">
          <cell r="C485">
            <v>481</v>
          </cell>
          <cell r="D485">
            <v>307</v>
          </cell>
          <cell r="E485">
            <v>4</v>
          </cell>
          <cell r="F485">
            <v>2229.54</v>
          </cell>
          <cell r="G485" t="str">
            <v>K30-a-08-c-2-a</v>
          </cell>
          <cell r="H485" t="str">
            <v>ARSA</v>
          </cell>
          <cell r="I485" t="str">
            <v>MALİYE HAZİNESİ </v>
          </cell>
          <cell r="J485" t="str">
            <v>Orta Yayla Köy İçi</v>
          </cell>
          <cell r="K485">
            <v>2899</v>
          </cell>
          <cell r="L485">
            <v>10.8</v>
          </cell>
          <cell r="M485" t="str">
            <v>MUAF</v>
          </cell>
          <cell r="N485" t="str">
            <v>1) Bu parsel AHMET oğlu BEKİR ALTIN'ın kullanımındadır.-2) Bu parsel üzerindeki Ev ve müştemilat BEKİR ALTIN'a aittir.</v>
          </cell>
          <cell r="O485">
            <v>5</v>
          </cell>
          <cell r="P485">
            <v>476</v>
          </cell>
          <cell r="S485">
            <v>476</v>
          </cell>
        </row>
        <row r="486">
          <cell r="C486">
            <v>482</v>
          </cell>
          <cell r="D486">
            <v>307</v>
          </cell>
          <cell r="E486">
            <v>5</v>
          </cell>
          <cell r="F486">
            <v>2236.65</v>
          </cell>
          <cell r="G486" t="str">
            <v>K30-a-08-c-2-a</v>
          </cell>
          <cell r="H486" t="str">
            <v>iki adet Kagir Ev, Mutfak ve arsası</v>
          </cell>
          <cell r="I486" t="str">
            <v>HASAN GÖÇER</v>
          </cell>
          <cell r="J486" t="str">
            <v>Orta Yayla Köy İçi</v>
          </cell>
          <cell r="K486">
            <v>27908</v>
          </cell>
          <cell r="L486">
            <v>10.8</v>
          </cell>
          <cell r="M486">
            <v>301.41</v>
          </cell>
          <cell r="O486">
            <v>5</v>
          </cell>
          <cell r="P486">
            <v>477</v>
          </cell>
          <cell r="S486">
            <v>477</v>
          </cell>
        </row>
        <row r="487">
          <cell r="C487">
            <v>483</v>
          </cell>
          <cell r="D487">
            <v>307</v>
          </cell>
          <cell r="E487">
            <v>6</v>
          </cell>
          <cell r="F487">
            <v>900.24</v>
          </cell>
          <cell r="G487" t="str">
            <v>K30-a-08-c-2-a</v>
          </cell>
          <cell r="H487" t="str">
            <v>Kerpiç Ahır ve Arsası</v>
          </cell>
          <cell r="I487" t="str">
            <v>HASAN GÖÇER</v>
          </cell>
          <cell r="J487" t="str">
            <v>Orta Yayla Köy İçi</v>
          </cell>
          <cell r="K487">
            <v>6171</v>
          </cell>
          <cell r="L487">
            <v>10.8</v>
          </cell>
          <cell r="M487">
            <v>66.65</v>
          </cell>
          <cell r="O487">
            <v>5</v>
          </cell>
          <cell r="P487">
            <v>478</v>
          </cell>
          <cell r="S487">
            <v>478</v>
          </cell>
        </row>
        <row r="488">
          <cell r="C488">
            <v>484</v>
          </cell>
          <cell r="D488">
            <v>307</v>
          </cell>
          <cell r="E488">
            <v>7</v>
          </cell>
          <cell r="F488">
            <v>1401.75</v>
          </cell>
          <cell r="G488" t="str">
            <v>K30-a-08-c-2-a</v>
          </cell>
          <cell r="H488" t="str">
            <v>Kagir Ev,  Ahır ve Arsası</v>
          </cell>
          <cell r="I488" t="str">
            <v>MEHMET GÜDÜCÜ</v>
          </cell>
          <cell r="J488" t="str">
            <v>Orta Yayla Köy İçi</v>
          </cell>
          <cell r="K488">
            <v>26459</v>
          </cell>
          <cell r="L488">
            <v>10.8</v>
          </cell>
          <cell r="M488">
            <v>285.76</v>
          </cell>
          <cell r="O488">
            <v>5</v>
          </cell>
          <cell r="P488">
            <v>479</v>
          </cell>
          <cell r="S488">
            <v>479</v>
          </cell>
        </row>
        <row r="489">
          <cell r="C489">
            <v>485</v>
          </cell>
          <cell r="D489">
            <v>307</v>
          </cell>
          <cell r="E489">
            <v>8</v>
          </cell>
          <cell r="F489">
            <v>1328.58</v>
          </cell>
          <cell r="G489" t="str">
            <v>K30-a-08-c-2-a</v>
          </cell>
          <cell r="H489" t="str">
            <v>ARSA</v>
          </cell>
          <cell r="I489" t="str">
            <v>MEHMET ŞAHİN</v>
          </cell>
          <cell r="J489" t="str">
            <v>Orta Yayla Köy İçi</v>
          </cell>
          <cell r="K489">
            <v>1728</v>
          </cell>
          <cell r="L489">
            <v>10.8</v>
          </cell>
          <cell r="M489">
            <v>18.67</v>
          </cell>
          <cell r="O489">
            <v>5</v>
          </cell>
          <cell r="P489">
            <v>480</v>
          </cell>
          <cell r="S489">
            <v>480</v>
          </cell>
        </row>
        <row r="490">
          <cell r="C490">
            <v>486</v>
          </cell>
          <cell r="D490">
            <v>307</v>
          </cell>
          <cell r="E490">
            <v>9</v>
          </cell>
          <cell r="F490">
            <v>1950.38</v>
          </cell>
          <cell r="G490" t="str">
            <v>K30-a-08-c-2-b</v>
          </cell>
          <cell r="H490" t="str">
            <v>Kerpiç Ev, Ahır ve Arsası</v>
          </cell>
          <cell r="I490" t="str">
            <v>NURİYE ALTIN</v>
          </cell>
          <cell r="J490" t="str">
            <v>Adalı Köy İçi</v>
          </cell>
          <cell r="K490">
            <v>17536</v>
          </cell>
          <cell r="L490">
            <v>10.8</v>
          </cell>
          <cell r="M490">
            <v>189.39</v>
          </cell>
          <cell r="O490">
            <v>5</v>
          </cell>
          <cell r="P490">
            <v>481</v>
          </cell>
          <cell r="S490">
            <v>481</v>
          </cell>
        </row>
        <row r="491">
          <cell r="C491">
            <v>487</v>
          </cell>
          <cell r="D491">
            <v>307</v>
          </cell>
          <cell r="E491">
            <v>10</v>
          </cell>
          <cell r="F491">
            <v>2247.51</v>
          </cell>
          <cell r="G491" t="str">
            <v>K30-a-08-c-2-b</v>
          </cell>
          <cell r="H491" t="str">
            <v>Kerpiç Ev, Mutfak ve arsası</v>
          </cell>
          <cell r="I491" t="str">
            <v>MEHMET YALINIZ</v>
          </cell>
          <cell r="J491" t="str">
            <v>Orta Yayla Köy İçi</v>
          </cell>
          <cell r="K491">
            <v>17922</v>
          </cell>
          <cell r="L491">
            <v>10.8</v>
          </cell>
          <cell r="M491">
            <v>193.56</v>
          </cell>
          <cell r="O491">
            <v>5</v>
          </cell>
          <cell r="P491">
            <v>482</v>
          </cell>
          <cell r="S491">
            <v>482</v>
          </cell>
        </row>
        <row r="492">
          <cell r="C492">
            <v>488</v>
          </cell>
          <cell r="D492">
            <v>307</v>
          </cell>
          <cell r="E492">
            <v>11</v>
          </cell>
          <cell r="F492">
            <v>2686.51</v>
          </cell>
          <cell r="G492" t="str">
            <v>K30-a-08-c-2-b</v>
          </cell>
          <cell r="H492" t="str">
            <v>Kerpiç Ev, Mutfak, Ambar, iki adet Ahır, Samanlık ve Arsası</v>
          </cell>
          <cell r="I492" t="str">
            <v>BİLAL DEMİR</v>
          </cell>
          <cell r="J492" t="str">
            <v>Orta Yayla Köy İçi</v>
          </cell>
          <cell r="K492">
            <v>38493</v>
          </cell>
          <cell r="L492">
            <v>10.8</v>
          </cell>
          <cell r="M492">
            <v>415.73</v>
          </cell>
          <cell r="O492">
            <v>5</v>
          </cell>
          <cell r="P492">
            <v>483</v>
          </cell>
          <cell r="S492">
            <v>483</v>
          </cell>
        </row>
        <row r="493">
          <cell r="C493">
            <v>489</v>
          </cell>
          <cell r="D493">
            <v>307</v>
          </cell>
          <cell r="E493">
            <v>12</v>
          </cell>
          <cell r="F493">
            <v>3151.62</v>
          </cell>
          <cell r="G493" t="str">
            <v>K30-a-08-c-2-b</v>
          </cell>
          <cell r="H493" t="str">
            <v>Kerpiç Ev, Ahır, Samanlık ve Arsası</v>
          </cell>
          <cell r="I493" t="str">
            <v>RAMAZAN SARI</v>
          </cell>
          <cell r="J493" t="str">
            <v>Adalı Köy İçi</v>
          </cell>
          <cell r="K493">
            <v>24098</v>
          </cell>
          <cell r="L493">
            <v>10.8</v>
          </cell>
          <cell r="M493">
            <v>260.26</v>
          </cell>
          <cell r="O493">
            <v>5</v>
          </cell>
          <cell r="P493">
            <v>484</v>
          </cell>
          <cell r="S493">
            <v>484</v>
          </cell>
        </row>
        <row r="494">
          <cell r="C494">
            <v>490</v>
          </cell>
          <cell r="D494">
            <v>307</v>
          </cell>
          <cell r="E494">
            <v>13</v>
          </cell>
          <cell r="F494">
            <v>886.57</v>
          </cell>
          <cell r="G494" t="str">
            <v>K30-a-08-c-2-b</v>
          </cell>
          <cell r="H494" t="str">
            <v>Kerpiç Ev, Mutfak ve arsası</v>
          </cell>
          <cell r="I494" t="str">
            <v>DAVALI KAD.MAH: 2007/73</v>
          </cell>
          <cell r="J494" t="str">
            <v>Orta Yayla Köy İçi</v>
          </cell>
          <cell r="K494">
            <v>16153</v>
          </cell>
          <cell r="L494">
            <v>10.8</v>
          </cell>
          <cell r="M494">
            <v>174.46</v>
          </cell>
          <cell r="O494">
            <v>5</v>
          </cell>
          <cell r="P494">
            <v>485</v>
          </cell>
          <cell r="S494">
            <v>485</v>
          </cell>
        </row>
        <row r="495">
          <cell r="C495">
            <v>491</v>
          </cell>
          <cell r="D495">
            <v>307</v>
          </cell>
          <cell r="E495">
            <v>14</v>
          </cell>
          <cell r="F495">
            <v>683.94</v>
          </cell>
          <cell r="G495" t="str">
            <v>K30-a-08-c-2-b</v>
          </cell>
          <cell r="H495" t="str">
            <v>Kerpiç Ev ve arsası</v>
          </cell>
          <cell r="I495" t="str">
            <v>TEVFİK DEMİR</v>
          </cell>
          <cell r="J495" t="str">
            <v>Yunak Yolu</v>
          </cell>
          <cell r="K495">
            <v>10042</v>
          </cell>
          <cell r="L495">
            <v>10.8</v>
          </cell>
          <cell r="M495">
            <v>108.46</v>
          </cell>
          <cell r="O495">
            <v>5</v>
          </cell>
          <cell r="P495">
            <v>486</v>
          </cell>
          <cell r="S495">
            <v>486</v>
          </cell>
        </row>
        <row r="496">
          <cell r="C496">
            <v>492</v>
          </cell>
          <cell r="D496">
            <v>307</v>
          </cell>
          <cell r="E496">
            <v>15</v>
          </cell>
          <cell r="F496">
            <v>1968.61</v>
          </cell>
          <cell r="G496" t="str">
            <v>K30-a-08-c-2-b</v>
          </cell>
          <cell r="H496" t="str">
            <v>HAM TOPRAK</v>
          </cell>
          <cell r="I496" t="str">
            <v>MALİYE HAZİNESİ </v>
          </cell>
          <cell r="J496" t="str">
            <v>Adalı Köy İçi</v>
          </cell>
          <cell r="K496">
            <v>2560</v>
          </cell>
          <cell r="L496">
            <v>10.8</v>
          </cell>
          <cell r="M496" t="str">
            <v>MUAF</v>
          </cell>
          <cell r="O496">
            <v>5</v>
          </cell>
          <cell r="P496">
            <v>487</v>
          </cell>
          <cell r="S496">
            <v>487</v>
          </cell>
        </row>
        <row r="497">
          <cell r="C497">
            <v>493</v>
          </cell>
          <cell r="D497">
            <v>307</v>
          </cell>
          <cell r="E497">
            <v>16</v>
          </cell>
          <cell r="F497">
            <v>5308.29</v>
          </cell>
          <cell r="G497" t="str">
            <v>K30-a-08-c-2-b</v>
          </cell>
          <cell r="H497" t="str">
            <v>Kagir Ev, Mutfak, Ambar, Ahır, Samanlık, Müştemilat ve Arsası</v>
          </cell>
          <cell r="I497" t="str">
            <v>BİLAL DEMİR</v>
          </cell>
          <cell r="J497" t="str">
            <v>Adalı Köy İçi</v>
          </cell>
          <cell r="K497">
            <v>49901</v>
          </cell>
          <cell r="L497">
            <v>10.8</v>
          </cell>
          <cell r="M497">
            <v>538.94</v>
          </cell>
          <cell r="O497">
            <v>5</v>
          </cell>
          <cell r="P497">
            <v>488</v>
          </cell>
          <cell r="S497">
            <v>488</v>
          </cell>
        </row>
        <row r="498">
          <cell r="C498">
            <v>494</v>
          </cell>
          <cell r="D498">
            <v>307</v>
          </cell>
          <cell r="E498">
            <v>17</v>
          </cell>
          <cell r="F498">
            <v>1455.51</v>
          </cell>
          <cell r="G498" t="str">
            <v>K30-a-08-c-2-b</v>
          </cell>
          <cell r="H498" t="str">
            <v>HAM TOPRAK</v>
          </cell>
          <cell r="I498" t="str">
            <v>MALİYE HAZİNESİ </v>
          </cell>
          <cell r="J498" t="str">
            <v>Adalı Köy İçi</v>
          </cell>
          <cell r="K498">
            <v>1893</v>
          </cell>
          <cell r="L498">
            <v>10.8</v>
          </cell>
          <cell r="M498" t="str">
            <v>MUAF</v>
          </cell>
          <cell r="O498">
            <v>5</v>
          </cell>
          <cell r="P498">
            <v>489</v>
          </cell>
          <cell r="S498">
            <v>489</v>
          </cell>
        </row>
        <row r="499">
          <cell r="C499">
            <v>495</v>
          </cell>
          <cell r="D499">
            <v>307</v>
          </cell>
          <cell r="E499">
            <v>18</v>
          </cell>
          <cell r="F499">
            <v>2772.6</v>
          </cell>
          <cell r="G499" t="str">
            <v>K30-a-08-c-2-b</v>
          </cell>
          <cell r="H499" t="str">
            <v>ARSA</v>
          </cell>
          <cell r="I499" t="str">
            <v>MALİYE HAZİNESİ </v>
          </cell>
          <cell r="J499" t="str">
            <v>Adalı Köy İçi</v>
          </cell>
          <cell r="K499">
            <v>3605</v>
          </cell>
          <cell r="L499">
            <v>10.8</v>
          </cell>
          <cell r="M499" t="str">
            <v>MUAF</v>
          </cell>
          <cell r="N499" t="str">
            <v>1) Bu parsel ALİ oğlu MULLA HALİL DEMİR'in kullanımındadır.-2) Bu parsel üzerindeki Ev ve müştemilat MULLA HALİL DEMİR'e aittir.</v>
          </cell>
          <cell r="O499">
            <v>5</v>
          </cell>
          <cell r="P499">
            <v>490</v>
          </cell>
          <cell r="S499">
            <v>490</v>
          </cell>
        </row>
        <row r="500">
          <cell r="C500">
            <v>496</v>
          </cell>
          <cell r="D500">
            <v>307</v>
          </cell>
          <cell r="E500">
            <v>19</v>
          </cell>
          <cell r="F500">
            <v>1233.59</v>
          </cell>
          <cell r="G500" t="str">
            <v>K30-a-08-c-2-b</v>
          </cell>
          <cell r="H500" t="str">
            <v>Kerpiç Ev ve arsası</v>
          </cell>
          <cell r="I500" t="str">
            <v>BAYRAM YILDIRIM</v>
          </cell>
          <cell r="J500" t="str">
            <v>Adalı Köy İçi</v>
          </cell>
          <cell r="K500">
            <v>11604</v>
          </cell>
          <cell r="L500">
            <v>10.8</v>
          </cell>
          <cell r="M500">
            <v>125.33</v>
          </cell>
          <cell r="O500">
            <v>5</v>
          </cell>
          <cell r="P500">
            <v>491</v>
          </cell>
          <cell r="S500">
            <v>491</v>
          </cell>
        </row>
        <row r="501">
          <cell r="C501">
            <v>497</v>
          </cell>
          <cell r="D501">
            <v>307</v>
          </cell>
          <cell r="E501">
            <v>20</v>
          </cell>
          <cell r="F501">
            <v>1290.25</v>
          </cell>
          <cell r="G501" t="str">
            <v>K30-a-08-c-2-b</v>
          </cell>
          <cell r="H501" t="str">
            <v>ARSA</v>
          </cell>
          <cell r="I501" t="str">
            <v>MALİYE HAZİNESİ </v>
          </cell>
          <cell r="J501" t="str">
            <v>Adalı Köy İçi</v>
          </cell>
          <cell r="K501">
            <v>1678</v>
          </cell>
          <cell r="L501">
            <v>10.8</v>
          </cell>
          <cell r="M501" t="str">
            <v>MUAF</v>
          </cell>
          <cell r="N501" t="str">
            <v>1) Bu parsel MUSTAFA oğlu BAYRAM YILDIRIM'ın kullanımındadır.-2) Bu parsel üzerindeki Ev ve müştemilat BAYRAM YILDIRIM'a aittir.</v>
          </cell>
          <cell r="O501">
            <v>5</v>
          </cell>
          <cell r="P501">
            <v>492</v>
          </cell>
          <cell r="S501">
            <v>492</v>
          </cell>
        </row>
        <row r="502">
          <cell r="C502">
            <v>498</v>
          </cell>
          <cell r="D502">
            <v>307</v>
          </cell>
          <cell r="E502">
            <v>21</v>
          </cell>
          <cell r="F502">
            <v>1493.37</v>
          </cell>
          <cell r="G502" t="str">
            <v>K30-a-08-c-2-b</v>
          </cell>
          <cell r="H502" t="str">
            <v>ARSA</v>
          </cell>
          <cell r="I502" t="str">
            <v>MALİYE HAZİNESİ </v>
          </cell>
          <cell r="J502" t="str">
            <v>Adalı Köy İçi</v>
          </cell>
          <cell r="K502">
            <v>1942</v>
          </cell>
          <cell r="L502">
            <v>10.8</v>
          </cell>
          <cell r="M502" t="str">
            <v>MUAF</v>
          </cell>
          <cell r="N502" t="str">
            <v>1) Bu parsel BEKİR oğlu İSMET ALTIN'ın kullanımındadır.-2) Bu parsel üzerindeki Ev ve müştemilat İSMET ALTIN'a aittir.</v>
          </cell>
          <cell r="O502">
            <v>5</v>
          </cell>
          <cell r="P502">
            <v>493</v>
          </cell>
          <cell r="S502">
            <v>493</v>
          </cell>
        </row>
        <row r="503">
          <cell r="C503">
            <v>499</v>
          </cell>
          <cell r="D503">
            <v>307</v>
          </cell>
          <cell r="E503">
            <v>22</v>
          </cell>
          <cell r="F503">
            <v>527.29</v>
          </cell>
          <cell r="G503" t="str">
            <v>K30-a-08-c-2-a</v>
          </cell>
          <cell r="H503" t="str">
            <v>ARSA</v>
          </cell>
          <cell r="I503" t="str">
            <v>MALİYE HAZİNESİ </v>
          </cell>
          <cell r="J503" t="str">
            <v>Adalı Köy İçi</v>
          </cell>
          <cell r="K503">
            <v>686</v>
          </cell>
          <cell r="L503">
            <v>9</v>
          </cell>
          <cell r="M503" t="str">
            <v>MUAF</v>
          </cell>
          <cell r="N503" t="str">
            <v>1) Bu parsel BAYRAM oğlu MEHMET ALTIN'ın kullanımındadır.-2) Bu parsel üzerindeki Ev ve müştemilat MEHMET ALTIN'a aittir.</v>
          </cell>
          <cell r="O503">
            <v>5</v>
          </cell>
          <cell r="P503">
            <v>494</v>
          </cell>
          <cell r="S503">
            <v>494</v>
          </cell>
        </row>
        <row r="504">
          <cell r="C504">
            <v>500</v>
          </cell>
          <cell r="D504">
            <v>307</v>
          </cell>
          <cell r="E504">
            <v>23</v>
          </cell>
          <cell r="F504">
            <v>1622.97</v>
          </cell>
          <cell r="G504" t="str">
            <v>K30-a-08-c-2-a</v>
          </cell>
          <cell r="H504" t="str">
            <v>Kagir Ev,  Ahır ve Arsası</v>
          </cell>
          <cell r="I504" t="str">
            <v>NURİYE KOÇ</v>
          </cell>
          <cell r="J504" t="str">
            <v>Adalı Köy İçi</v>
          </cell>
          <cell r="K504">
            <v>27110</v>
          </cell>
          <cell r="L504">
            <v>10.8</v>
          </cell>
          <cell r="M504">
            <v>292.79</v>
          </cell>
          <cell r="O504">
            <v>5</v>
          </cell>
          <cell r="P504">
            <v>495</v>
          </cell>
          <cell r="S504">
            <v>495</v>
          </cell>
        </row>
        <row r="505">
          <cell r="C505">
            <v>501</v>
          </cell>
          <cell r="D505">
            <v>307</v>
          </cell>
          <cell r="E505">
            <v>24</v>
          </cell>
          <cell r="F505">
            <v>2439.44</v>
          </cell>
          <cell r="G505" t="str">
            <v>K30-a-08-c-2-a</v>
          </cell>
          <cell r="H505" t="str">
            <v>ARSA</v>
          </cell>
          <cell r="I505" t="str">
            <v>MALİYE HAZİNESİ </v>
          </cell>
          <cell r="J505" t="str">
            <v>Adalı Köy İçi</v>
          </cell>
          <cell r="K505">
            <v>3172</v>
          </cell>
          <cell r="L505">
            <v>10.8</v>
          </cell>
          <cell r="M505" t="str">
            <v>MUAF</v>
          </cell>
          <cell r="N505" t="str">
            <v>1) Bu parsel NURİ oğlu BİLAL ALTIN'ın kullanımındadır.-2) Bu parsel üzerindeki Ev ve müştemilat BİLAL ALTIN'a aittir.</v>
          </cell>
          <cell r="O505">
            <v>6</v>
          </cell>
          <cell r="P505">
            <v>496</v>
          </cell>
          <cell r="S505">
            <v>496</v>
          </cell>
        </row>
        <row r="506">
          <cell r="C506">
            <v>502</v>
          </cell>
          <cell r="D506">
            <v>307</v>
          </cell>
          <cell r="E506">
            <v>25</v>
          </cell>
          <cell r="F506">
            <v>2454.21</v>
          </cell>
          <cell r="G506" t="str">
            <v>K30-a-08-c-2-a</v>
          </cell>
          <cell r="H506" t="str">
            <v>Kagir Ev, Mutfak ve arsası</v>
          </cell>
          <cell r="I506" t="str">
            <v>İSMAİL KAYA</v>
          </cell>
          <cell r="J506" t="str">
            <v>Adalı Köy İçi</v>
          </cell>
          <cell r="K506">
            <v>28191</v>
          </cell>
          <cell r="L506">
            <v>10.8</v>
          </cell>
          <cell r="M506">
            <v>304.47</v>
          </cell>
          <cell r="O506">
            <v>6</v>
          </cell>
          <cell r="P506">
            <v>497</v>
          </cell>
          <cell r="S506">
            <v>497</v>
          </cell>
        </row>
        <row r="507">
          <cell r="C507">
            <v>503</v>
          </cell>
          <cell r="D507">
            <v>307</v>
          </cell>
          <cell r="E507">
            <v>26</v>
          </cell>
          <cell r="F507">
            <v>2193.1</v>
          </cell>
          <cell r="G507" t="str">
            <v>K30-a-08-c-2-a</v>
          </cell>
          <cell r="H507" t="str">
            <v>ARSA</v>
          </cell>
          <cell r="I507" t="str">
            <v>MALİYE HAZİNESİ </v>
          </cell>
          <cell r="J507" t="str">
            <v>Adalı Köy İçi</v>
          </cell>
          <cell r="K507">
            <v>2852</v>
          </cell>
          <cell r="L507">
            <v>10.8</v>
          </cell>
          <cell r="M507" t="str">
            <v>MUAF</v>
          </cell>
          <cell r="N507" t="str">
            <v>Bu parsel ALİŞER oğlu İSMAİL KAYA'nın kullanımındadır.</v>
          </cell>
          <cell r="O507">
            <v>6</v>
          </cell>
          <cell r="P507">
            <v>498</v>
          </cell>
          <cell r="S507">
            <v>498</v>
          </cell>
        </row>
        <row r="508">
          <cell r="C508">
            <v>504</v>
          </cell>
          <cell r="D508">
            <v>307</v>
          </cell>
          <cell r="E508">
            <v>27</v>
          </cell>
          <cell r="F508">
            <v>3025.42</v>
          </cell>
          <cell r="G508" t="str">
            <v>K30-a-08-c-2-a</v>
          </cell>
          <cell r="H508" t="str">
            <v>ARSA</v>
          </cell>
          <cell r="I508" t="str">
            <v>MALİYE HAZİNESİ </v>
          </cell>
          <cell r="J508" t="str">
            <v>Adalı Köy İçi</v>
          </cell>
          <cell r="K508">
            <v>3934</v>
          </cell>
          <cell r="L508">
            <v>10.8</v>
          </cell>
          <cell r="M508" t="str">
            <v>MUAF</v>
          </cell>
          <cell r="N508" t="str">
            <v>1) Bu parsel SÜLEYMAN kızı MEDİNE KAYA'nın kullanımındadır.-2) Bu parsel üzerindeki Ev ve müştemilat MEDİNE KAYA'ya aittir.</v>
          </cell>
          <cell r="O508">
            <v>6</v>
          </cell>
          <cell r="P508">
            <v>499</v>
          </cell>
          <cell r="S508">
            <v>499</v>
          </cell>
        </row>
        <row r="509">
          <cell r="C509">
            <v>505</v>
          </cell>
          <cell r="D509">
            <v>307</v>
          </cell>
          <cell r="E509">
            <v>28</v>
          </cell>
          <cell r="F509">
            <v>2178.25</v>
          </cell>
          <cell r="G509" t="str">
            <v>K30-a-08-c-2-a</v>
          </cell>
          <cell r="H509" t="str">
            <v>ARSA</v>
          </cell>
          <cell r="I509" t="str">
            <v>MALİYE HAZİNESİ </v>
          </cell>
          <cell r="J509" t="str">
            <v>Adalı Köy İçi</v>
          </cell>
          <cell r="K509">
            <v>2832</v>
          </cell>
          <cell r="L509">
            <v>10.8</v>
          </cell>
          <cell r="M509" t="str">
            <v>MUAF</v>
          </cell>
          <cell r="N509" t="str">
            <v>1) Bu parsel OSMAN oğlu KEMAL SARI'nın kullanımındadır.-2) Bu parsel üzerindeki Ev ve müştemilat KEMAL SARI'ya aittir.</v>
          </cell>
          <cell r="O509">
            <v>6</v>
          </cell>
          <cell r="P509">
            <v>500</v>
          </cell>
          <cell r="S509">
            <v>500</v>
          </cell>
        </row>
        <row r="510">
          <cell r="C510">
            <v>506</v>
          </cell>
          <cell r="D510">
            <v>307</v>
          </cell>
          <cell r="E510">
            <v>29</v>
          </cell>
          <cell r="F510">
            <v>1672.27</v>
          </cell>
          <cell r="G510" t="str">
            <v>K30-a-08-c-2-a</v>
          </cell>
          <cell r="H510" t="str">
            <v>ARSA</v>
          </cell>
          <cell r="I510" t="str">
            <v>MALİYE HAZİNESİ </v>
          </cell>
          <cell r="J510" t="str">
            <v>Adalı Köy İçi</v>
          </cell>
          <cell r="K510">
            <v>2174</v>
          </cell>
          <cell r="L510">
            <v>10.8</v>
          </cell>
          <cell r="M510" t="str">
            <v>MUAF</v>
          </cell>
          <cell r="N510" t="str">
            <v>Bu parsel OSMAN oğlu CEVDET SARI'nın kullanımındadır.</v>
          </cell>
          <cell r="O510">
            <v>6</v>
          </cell>
          <cell r="P510">
            <v>501</v>
          </cell>
          <cell r="S510">
            <v>501</v>
          </cell>
        </row>
        <row r="511">
          <cell r="C511">
            <v>507</v>
          </cell>
          <cell r="D511">
            <v>307</v>
          </cell>
          <cell r="E511">
            <v>30</v>
          </cell>
          <cell r="F511">
            <v>2292.05</v>
          </cell>
          <cell r="G511" t="str">
            <v>K30-a-08-c-2-a</v>
          </cell>
          <cell r="H511" t="str">
            <v>Kagir Ev, Mutfak, Ahır ve Arsası</v>
          </cell>
          <cell r="I511" t="str">
            <v>CEVDET SARI</v>
          </cell>
          <cell r="J511" t="str">
            <v>Adalı Köy İçi</v>
          </cell>
          <cell r="K511">
            <v>32980</v>
          </cell>
          <cell r="L511">
            <v>10.8</v>
          </cell>
          <cell r="M511">
            <v>356.19</v>
          </cell>
          <cell r="O511">
            <v>6</v>
          </cell>
          <cell r="P511">
            <v>502</v>
          </cell>
          <cell r="S511">
            <v>502</v>
          </cell>
        </row>
        <row r="512">
          <cell r="C512">
            <v>508</v>
          </cell>
          <cell r="D512">
            <v>307</v>
          </cell>
          <cell r="E512">
            <v>31</v>
          </cell>
          <cell r="F512">
            <v>4220</v>
          </cell>
          <cell r="G512" t="str">
            <v>K30-a-08-c-2-a</v>
          </cell>
          <cell r="H512" t="str">
            <v>Kerpiç Ev, Ahır ve Arsası</v>
          </cell>
          <cell r="I512" t="str">
            <v>LÜTFİ ALTIN</v>
          </cell>
          <cell r="J512" t="str">
            <v>Adalı Köy İçi</v>
          </cell>
          <cell r="K512">
            <v>20486</v>
          </cell>
          <cell r="L512">
            <v>9</v>
          </cell>
          <cell r="M512">
            <v>184.38</v>
          </cell>
          <cell r="O512">
            <v>6</v>
          </cell>
          <cell r="P512">
            <v>503</v>
          </cell>
          <cell r="S512">
            <v>503</v>
          </cell>
        </row>
        <row r="513">
          <cell r="C513">
            <v>509</v>
          </cell>
          <cell r="D513">
            <v>307</v>
          </cell>
          <cell r="E513">
            <v>32</v>
          </cell>
          <cell r="F513">
            <v>1961.38</v>
          </cell>
          <cell r="G513" t="str">
            <v>K30-a-08-c-2-a</v>
          </cell>
          <cell r="H513" t="str">
            <v>ARSA</v>
          </cell>
          <cell r="I513" t="str">
            <v>MALİYE HAZİNESİ </v>
          </cell>
          <cell r="J513" t="str">
            <v>Adalı Köy İçi</v>
          </cell>
          <cell r="K513">
            <v>2550</v>
          </cell>
          <cell r="L513">
            <v>10.8</v>
          </cell>
          <cell r="M513" t="str">
            <v>MUAF</v>
          </cell>
          <cell r="N513" t="str">
            <v>1) Bu parsel ALİ oğlu HACI DEMİR'in kullanımındadır.-2) Bu parsel üzerindeki Ev ve müştemilat HACI DEMİR'e aittir.</v>
          </cell>
          <cell r="O513">
            <v>6</v>
          </cell>
          <cell r="P513">
            <v>504</v>
          </cell>
          <cell r="S513">
            <v>504</v>
          </cell>
        </row>
        <row r="514">
          <cell r="C514">
            <v>510</v>
          </cell>
          <cell r="D514">
            <v>307</v>
          </cell>
          <cell r="E514">
            <v>33</v>
          </cell>
          <cell r="F514">
            <v>5100.22</v>
          </cell>
          <cell r="G514" t="str">
            <v>K30-a-08-c-2-a</v>
          </cell>
          <cell r="H514" t="str">
            <v>ARSA</v>
          </cell>
          <cell r="I514" t="str">
            <v>MALİYE HAZİNESİ </v>
          </cell>
          <cell r="J514" t="str">
            <v>Adalı Köy İçi</v>
          </cell>
          <cell r="K514">
            <v>6631</v>
          </cell>
          <cell r="L514">
            <v>10.8</v>
          </cell>
          <cell r="M514" t="str">
            <v>MUAF</v>
          </cell>
          <cell r="N514" t="str">
            <v>1) Bu parsel BİLAL oğlu ÖZKAN DEMİR'in kullanımındadır.-2) Bu parsel üzerindeki Ev ve müştemilat ÖZKAN DEMİR'e aittir.</v>
          </cell>
          <cell r="O514">
            <v>6</v>
          </cell>
          <cell r="P514">
            <v>505</v>
          </cell>
          <cell r="S514">
            <v>505</v>
          </cell>
        </row>
        <row r="515">
          <cell r="C515">
            <v>511</v>
          </cell>
          <cell r="D515">
            <v>307</v>
          </cell>
          <cell r="E515">
            <v>34</v>
          </cell>
          <cell r="F515">
            <v>1963.14</v>
          </cell>
          <cell r="G515" t="str">
            <v>K30-a-08-c-2-a</v>
          </cell>
          <cell r="H515" t="str">
            <v>ARSA</v>
          </cell>
          <cell r="I515" t="str">
            <v>MALİYE HAZİNESİ </v>
          </cell>
          <cell r="J515" t="str">
            <v>Adalı Köy İçi</v>
          </cell>
          <cell r="K515">
            <v>2553</v>
          </cell>
          <cell r="L515">
            <v>10.8</v>
          </cell>
          <cell r="M515" t="str">
            <v>MUAF</v>
          </cell>
          <cell r="N515" t="str">
            <v>Bu parsel HACI oğlu AHMET DEMİR'in kullanımındadır.</v>
          </cell>
          <cell r="O515">
            <v>6</v>
          </cell>
          <cell r="P515">
            <v>506</v>
          </cell>
          <cell r="S515">
            <v>506</v>
          </cell>
        </row>
        <row r="516">
          <cell r="C516">
            <v>512</v>
          </cell>
          <cell r="D516">
            <v>307</v>
          </cell>
          <cell r="E516">
            <v>35</v>
          </cell>
          <cell r="F516">
            <v>222577.15</v>
          </cell>
          <cell r="G516" t="str">
            <v>K30-a-08-c-2-b</v>
          </cell>
          <cell r="H516" t="str">
            <v>HAM TOPRAK</v>
          </cell>
          <cell r="I516" t="str">
            <v>MALİYE HAZİNESİ </v>
          </cell>
          <cell r="J516" t="str">
            <v>Adalı Köy İçi</v>
          </cell>
          <cell r="K516">
            <v>289715</v>
          </cell>
          <cell r="L516">
            <v>10.8</v>
          </cell>
          <cell r="M516" t="str">
            <v>MUAF</v>
          </cell>
          <cell r="O516">
            <v>6</v>
          </cell>
          <cell r="P516">
            <v>507</v>
          </cell>
          <cell r="S516">
            <v>507</v>
          </cell>
        </row>
        <row r="517">
          <cell r="C517">
            <v>513</v>
          </cell>
          <cell r="D517">
            <v>307</v>
          </cell>
          <cell r="E517">
            <v>36</v>
          </cell>
          <cell r="F517">
            <v>1776489.55</v>
          </cell>
          <cell r="G517" t="str">
            <v>K30-a-08-c</v>
          </cell>
          <cell r="H517" t="str">
            <v>MERA</v>
          </cell>
          <cell r="I517" t="str">
            <v>ORTA MALIDIR </v>
          </cell>
          <cell r="J517" t="str">
            <v>Yeni Yayla</v>
          </cell>
          <cell r="K517">
            <v>2309437</v>
          </cell>
          <cell r="L517">
            <v>10.8</v>
          </cell>
          <cell r="M517" t="str">
            <v>MUAF</v>
          </cell>
          <cell r="O517">
            <v>6</v>
          </cell>
          <cell r="P517" t="str">
            <v/>
          </cell>
          <cell r="S517">
            <v>507</v>
          </cell>
        </row>
        <row r="518">
          <cell r="C518">
            <v>514</v>
          </cell>
          <cell r="D518">
            <v>307</v>
          </cell>
          <cell r="E518">
            <v>37</v>
          </cell>
          <cell r="F518">
            <v>2157.68</v>
          </cell>
          <cell r="G518" t="str">
            <v>K30-a-08-c-4-b</v>
          </cell>
          <cell r="H518" t="str">
            <v>Kerpiç Ev, Ahır ve Arsası</v>
          </cell>
          <cell r="I518" t="str">
            <v>MUHAMMET HANEFİ BAYRAKLI</v>
          </cell>
          <cell r="J518" t="str">
            <v>Yeni Yayla Köy İçi</v>
          </cell>
          <cell r="K518">
            <v>17805</v>
          </cell>
          <cell r="L518">
            <v>10.8</v>
          </cell>
          <cell r="M518">
            <v>192.3</v>
          </cell>
          <cell r="O518">
            <v>6</v>
          </cell>
          <cell r="P518">
            <v>508</v>
          </cell>
          <cell r="S518">
            <v>508</v>
          </cell>
        </row>
        <row r="519">
          <cell r="C519">
            <v>515</v>
          </cell>
          <cell r="D519">
            <v>307</v>
          </cell>
          <cell r="E519">
            <v>38</v>
          </cell>
          <cell r="F519">
            <v>725.95</v>
          </cell>
          <cell r="G519" t="str">
            <v>K30-a-08-c-4-b</v>
          </cell>
          <cell r="H519" t="str">
            <v>Kerpiç Ev ve arsası</v>
          </cell>
          <cell r="I519" t="str">
            <v>MEHMET KAYA</v>
          </cell>
          <cell r="J519" t="str">
            <v>Yeni Yayla Köy İçi</v>
          </cell>
          <cell r="K519">
            <v>10944</v>
          </cell>
          <cell r="L519">
            <v>10.8</v>
          </cell>
          <cell r="M519">
            <v>118.2</v>
          </cell>
          <cell r="N519" t="str">
            <v>RECEP oğlu MEHMET KAYA ölüdür.</v>
          </cell>
          <cell r="O519">
            <v>6</v>
          </cell>
          <cell r="P519">
            <v>509</v>
          </cell>
          <cell r="S519">
            <v>509</v>
          </cell>
        </row>
        <row r="520">
          <cell r="C520">
            <v>516</v>
          </cell>
          <cell r="D520">
            <v>307</v>
          </cell>
          <cell r="E520">
            <v>39</v>
          </cell>
          <cell r="F520">
            <v>851.07</v>
          </cell>
          <cell r="G520" t="str">
            <v>K30-a-08-c-4-b</v>
          </cell>
          <cell r="H520" t="str">
            <v>ARSA</v>
          </cell>
          <cell r="I520" t="str">
            <v>OSMAN MERMER</v>
          </cell>
          <cell r="J520" t="str">
            <v>Yeni Yayla Köy İçi</v>
          </cell>
          <cell r="K520">
            <v>1107</v>
          </cell>
          <cell r="L520">
            <v>10.8</v>
          </cell>
          <cell r="M520">
            <v>11.96</v>
          </cell>
          <cell r="O520">
            <v>6</v>
          </cell>
          <cell r="P520">
            <v>510</v>
          </cell>
          <cell r="S520">
            <v>510</v>
          </cell>
        </row>
        <row r="521">
          <cell r="C521">
            <v>517</v>
          </cell>
          <cell r="D521">
            <v>307</v>
          </cell>
          <cell r="E521">
            <v>40</v>
          </cell>
          <cell r="F521">
            <v>20677.49</v>
          </cell>
          <cell r="G521" t="str">
            <v>K30-a-08-c-4-b</v>
          </cell>
          <cell r="H521" t="str">
            <v>HAM TOPRAK</v>
          </cell>
          <cell r="I521" t="str">
            <v>MALİYE HAZİNESİ </v>
          </cell>
          <cell r="J521" t="str">
            <v>Yeni Yayla Köy İçi</v>
          </cell>
          <cell r="K521">
            <v>26881</v>
          </cell>
          <cell r="L521">
            <v>10.8</v>
          </cell>
          <cell r="M521" t="str">
            <v>MUAF</v>
          </cell>
          <cell r="O521">
            <v>6</v>
          </cell>
          <cell r="P521">
            <v>511</v>
          </cell>
          <cell r="S521">
            <v>511</v>
          </cell>
        </row>
        <row r="522">
          <cell r="C522">
            <v>518</v>
          </cell>
          <cell r="D522">
            <v>307</v>
          </cell>
          <cell r="E522">
            <v>41</v>
          </cell>
          <cell r="F522">
            <v>2641.25</v>
          </cell>
          <cell r="G522" t="str">
            <v>K30-a-08-c-4-b</v>
          </cell>
          <cell r="H522" t="str">
            <v>Kerpiç Ev, Mutfak,  Ahır, Samanlık ve Arsası</v>
          </cell>
          <cell r="I522" t="str">
            <v>BAYRAM YILDIRIM</v>
          </cell>
          <cell r="J522" t="str">
            <v>Yeni Yayla Köy İçi</v>
          </cell>
          <cell r="K522">
            <v>28434</v>
          </cell>
          <cell r="L522">
            <v>10.8</v>
          </cell>
          <cell r="M522">
            <v>307.09</v>
          </cell>
          <cell r="O522">
            <v>6</v>
          </cell>
          <cell r="P522">
            <v>512</v>
          </cell>
          <cell r="S522">
            <v>512</v>
          </cell>
        </row>
        <row r="523">
          <cell r="C523">
            <v>519</v>
          </cell>
          <cell r="D523">
            <v>325</v>
          </cell>
          <cell r="E523">
            <v>1</v>
          </cell>
          <cell r="F523">
            <v>364585.78</v>
          </cell>
          <cell r="G523" t="str">
            <v>K30-a-08-b</v>
          </cell>
          <cell r="H523" t="str">
            <v>MERA</v>
          </cell>
          <cell r="I523" t="str">
            <v>ORTA MALIDIR </v>
          </cell>
          <cell r="J523" t="str">
            <v>Yunak Yolu</v>
          </cell>
          <cell r="K523">
            <v>473962</v>
          </cell>
          <cell r="L523">
            <v>10.8</v>
          </cell>
          <cell r="M523" t="str">
            <v>MUAF</v>
          </cell>
          <cell r="O523">
            <v>6</v>
          </cell>
          <cell r="P523" t="str">
            <v/>
          </cell>
          <cell r="S523">
            <v>512</v>
          </cell>
        </row>
        <row r="524">
          <cell r="C524">
            <v>520</v>
          </cell>
          <cell r="D524">
            <v>325</v>
          </cell>
          <cell r="E524">
            <v>2</v>
          </cell>
          <cell r="F524">
            <v>180376.94</v>
          </cell>
          <cell r="G524" t="str">
            <v>K30-a-08-b-3-d</v>
          </cell>
          <cell r="H524" t="str">
            <v>HAM TOPRAK</v>
          </cell>
          <cell r="I524" t="str">
            <v>MALİYE HAZİNESİ </v>
          </cell>
          <cell r="J524" t="str">
            <v>Köy İçi</v>
          </cell>
          <cell r="K524">
            <v>234491</v>
          </cell>
          <cell r="L524">
            <v>10.8</v>
          </cell>
          <cell r="M524" t="str">
            <v>MUAF</v>
          </cell>
          <cell r="O524">
            <v>6</v>
          </cell>
          <cell r="P524">
            <v>513</v>
          </cell>
          <cell r="S524">
            <v>513</v>
          </cell>
        </row>
        <row r="525">
          <cell r="C525">
            <v>521</v>
          </cell>
          <cell r="D525">
            <v>325</v>
          </cell>
          <cell r="E525">
            <v>3</v>
          </cell>
          <cell r="F525">
            <v>2307.38</v>
          </cell>
          <cell r="G525" t="str">
            <v>K30-a-08-b-3-d</v>
          </cell>
          <cell r="H525" t="str">
            <v>ARSA</v>
          </cell>
          <cell r="I525" t="str">
            <v>MALİYE HAZİNESİ </v>
          </cell>
          <cell r="J525" t="str">
            <v>Köy İçi</v>
          </cell>
          <cell r="K525">
            <v>3000</v>
          </cell>
          <cell r="L525">
            <v>10.8</v>
          </cell>
          <cell r="M525" t="str">
            <v>MUAF</v>
          </cell>
          <cell r="N525" t="str">
            <v>Bu parsel HACI ALİ oğlu ARAP KAYACAN'in kullanımındadır.</v>
          </cell>
          <cell r="O525">
            <v>6</v>
          </cell>
          <cell r="P525">
            <v>514</v>
          </cell>
          <cell r="S525">
            <v>514</v>
          </cell>
        </row>
        <row r="526">
          <cell r="C526">
            <v>522</v>
          </cell>
          <cell r="D526">
            <v>325</v>
          </cell>
          <cell r="E526">
            <v>4</v>
          </cell>
          <cell r="F526">
            <v>2227.47</v>
          </cell>
          <cell r="G526" t="str">
            <v>K30-a-08-b-3-d</v>
          </cell>
          <cell r="H526" t="str">
            <v>ARSA</v>
          </cell>
          <cell r="I526" t="str">
            <v>MALİYE HAZİNESİ </v>
          </cell>
          <cell r="J526" t="str">
            <v>Köy İçi</v>
          </cell>
          <cell r="K526">
            <v>2896</v>
          </cell>
          <cell r="L526">
            <v>10.8</v>
          </cell>
          <cell r="M526" t="str">
            <v>MUAF</v>
          </cell>
          <cell r="N526" t="str">
            <v>1) Bu parsel BEKİR oğlu TUFAN ALTIN'ın kullanımındadır.-2) Bu parsel üzerindeki Ev ve müştemilat TUFAN ALTIN'a aittir.</v>
          </cell>
          <cell r="O526">
            <v>6</v>
          </cell>
          <cell r="P526">
            <v>515</v>
          </cell>
          <cell r="S526">
            <v>515</v>
          </cell>
        </row>
        <row r="527">
          <cell r="C527">
            <v>523</v>
          </cell>
          <cell r="D527">
            <v>325</v>
          </cell>
          <cell r="E527">
            <v>5</v>
          </cell>
          <cell r="F527">
            <v>2939.86</v>
          </cell>
          <cell r="G527" t="str">
            <v>K30-a-08-b-3-d</v>
          </cell>
          <cell r="H527" t="str">
            <v>ARSA</v>
          </cell>
          <cell r="I527" t="str">
            <v>MALİYE HAZİNESİ </v>
          </cell>
          <cell r="J527" t="str">
            <v>Köy İçi</v>
          </cell>
          <cell r="K527">
            <v>3822</v>
          </cell>
          <cell r="L527">
            <v>10.8</v>
          </cell>
          <cell r="M527" t="str">
            <v>MUAF</v>
          </cell>
          <cell r="N527" t="str">
            <v>1) Bu parsel HÜSEYİN oğlu FUAT KESKİN'in kullanımındadır.-2) Bu parsel üzerindeki Ev ve müştemilat FUAT KESKİN'e aittir.</v>
          </cell>
          <cell r="O527">
            <v>6</v>
          </cell>
          <cell r="P527">
            <v>516</v>
          </cell>
          <cell r="S527">
            <v>516</v>
          </cell>
        </row>
        <row r="528">
          <cell r="C528">
            <v>524</v>
          </cell>
          <cell r="D528">
            <v>325</v>
          </cell>
          <cell r="E528">
            <v>6</v>
          </cell>
          <cell r="F528">
            <v>3753.37</v>
          </cell>
          <cell r="G528" t="str">
            <v>K30-a-08-b-3-d</v>
          </cell>
          <cell r="H528" t="str">
            <v>Kerpiç Ev, Mutfak, Ahır, Samanlık ve Arsası</v>
          </cell>
          <cell r="I528" t="str">
            <v>FATMA KAYACAN</v>
          </cell>
          <cell r="J528" t="str">
            <v>Köy İçi</v>
          </cell>
          <cell r="K528">
            <v>29880</v>
          </cell>
          <cell r="L528">
            <v>10.8</v>
          </cell>
          <cell r="M528">
            <v>322.71</v>
          </cell>
          <cell r="O528">
            <v>6</v>
          </cell>
          <cell r="P528">
            <v>517</v>
          </cell>
          <cell r="S528">
            <v>517</v>
          </cell>
        </row>
        <row r="529">
          <cell r="C529">
            <v>525</v>
          </cell>
          <cell r="D529">
            <v>325</v>
          </cell>
          <cell r="E529">
            <v>7</v>
          </cell>
          <cell r="F529">
            <v>6919.64</v>
          </cell>
          <cell r="G529" t="str">
            <v>K30-a-08-b-3-d</v>
          </cell>
          <cell r="H529" t="str">
            <v>ARSA</v>
          </cell>
          <cell r="I529" t="str">
            <v>MALİYE HAZİNESİ </v>
          </cell>
          <cell r="J529" t="str">
            <v>Köy İçi</v>
          </cell>
          <cell r="K529">
            <v>8996</v>
          </cell>
          <cell r="L529">
            <v>10.8</v>
          </cell>
          <cell r="M529" t="str">
            <v>MUAF</v>
          </cell>
          <cell r="N529" t="str">
            <v>1) Bu parsel MUSTAFA oğlu OSMAN AYBAK'ın kullanımındadır.-2) Bu parsel üzerindeki Ev ve müştemilat OSMAN AYBAK'a aittir.</v>
          </cell>
          <cell r="O529">
            <v>6</v>
          </cell>
          <cell r="P529">
            <v>518</v>
          </cell>
          <cell r="S529">
            <v>518</v>
          </cell>
        </row>
        <row r="530">
          <cell r="C530">
            <v>526</v>
          </cell>
          <cell r="D530">
            <v>325</v>
          </cell>
          <cell r="E530">
            <v>8</v>
          </cell>
          <cell r="F530">
            <v>1527.65</v>
          </cell>
          <cell r="G530" t="str">
            <v>K30-a-08-b-3-d</v>
          </cell>
          <cell r="H530" t="str">
            <v>Kagir Ev, Ahır ve arsası</v>
          </cell>
          <cell r="I530" t="str">
            <v>HALİL GİZLİ</v>
          </cell>
          <cell r="J530" t="str">
            <v>Köy İçi</v>
          </cell>
          <cell r="K530">
            <v>26986</v>
          </cell>
          <cell r="L530">
            <v>10.8</v>
          </cell>
          <cell r="M530">
            <v>291.45</v>
          </cell>
          <cell r="O530">
            <v>6</v>
          </cell>
          <cell r="P530">
            <v>519</v>
          </cell>
          <cell r="S530">
            <v>519</v>
          </cell>
        </row>
        <row r="531">
          <cell r="C531">
            <v>527</v>
          </cell>
          <cell r="D531">
            <v>325</v>
          </cell>
          <cell r="E531">
            <v>9</v>
          </cell>
          <cell r="F531">
            <v>1558.65</v>
          </cell>
          <cell r="G531" t="str">
            <v>K30-a-08-b-3-d</v>
          </cell>
          <cell r="H531" t="str">
            <v>HAM TOPRAK</v>
          </cell>
          <cell r="I531" t="str">
            <v>MALİYE HAZİNESİ </v>
          </cell>
          <cell r="J531" t="str">
            <v>Köy İçi</v>
          </cell>
          <cell r="K531">
            <v>2027</v>
          </cell>
          <cell r="L531">
            <v>10.8</v>
          </cell>
          <cell r="M531" t="str">
            <v>MUAF</v>
          </cell>
          <cell r="O531">
            <v>6</v>
          </cell>
          <cell r="P531">
            <v>520</v>
          </cell>
          <cell r="S531">
            <v>520</v>
          </cell>
        </row>
        <row r="532">
          <cell r="C532">
            <v>528</v>
          </cell>
          <cell r="D532">
            <v>325</v>
          </cell>
          <cell r="E532">
            <v>10</v>
          </cell>
          <cell r="F532">
            <v>1885.68</v>
          </cell>
          <cell r="G532" t="str">
            <v>K30-a-08-b-3-d</v>
          </cell>
          <cell r="H532" t="str">
            <v>Kerpiç Ev, Mutfak, Ahır ve Arsası</v>
          </cell>
          <cell r="I532" t="str">
            <v>HACER GÖÇER</v>
          </cell>
          <cell r="J532" t="str">
            <v>Köy İçi</v>
          </cell>
          <cell r="K532">
            <v>22452</v>
          </cell>
          <cell r="L532">
            <v>10.8</v>
          </cell>
          <cell r="M532">
            <v>242.49</v>
          </cell>
          <cell r="O532">
            <v>6</v>
          </cell>
          <cell r="P532">
            <v>521</v>
          </cell>
          <cell r="S532">
            <v>521</v>
          </cell>
        </row>
        <row r="533">
          <cell r="C533">
            <v>529</v>
          </cell>
          <cell r="D533">
            <v>325</v>
          </cell>
          <cell r="E533">
            <v>11</v>
          </cell>
          <cell r="F533">
            <v>2015.39</v>
          </cell>
          <cell r="G533" t="str">
            <v>K30-a-08-b-3-d</v>
          </cell>
          <cell r="H533" t="str">
            <v>Kerpiç Ev, Ahır ve Arsası</v>
          </cell>
          <cell r="I533" t="str">
            <v>AYŞE DEMİR</v>
          </cell>
          <cell r="J533" t="str">
            <v>Köy İçi</v>
          </cell>
          <cell r="K533">
            <v>17621</v>
          </cell>
          <cell r="L533">
            <v>10.8</v>
          </cell>
          <cell r="M533">
            <v>190.31</v>
          </cell>
          <cell r="O533">
            <v>6</v>
          </cell>
          <cell r="P533">
            <v>522</v>
          </cell>
          <cell r="S533">
            <v>522</v>
          </cell>
        </row>
        <row r="534">
          <cell r="C534">
            <v>530</v>
          </cell>
          <cell r="D534">
            <v>325</v>
          </cell>
          <cell r="E534">
            <v>12</v>
          </cell>
          <cell r="F534">
            <v>2998.55</v>
          </cell>
          <cell r="G534" t="str">
            <v>K30-a-08-b-3-c</v>
          </cell>
          <cell r="H534" t="str">
            <v>ARSA</v>
          </cell>
          <cell r="I534" t="str">
            <v>MEHMET KAYACAN</v>
          </cell>
          <cell r="J534" t="str">
            <v>Köy İçi</v>
          </cell>
          <cell r="K534">
            <v>3899</v>
          </cell>
          <cell r="L534">
            <v>10.8</v>
          </cell>
          <cell r="M534">
            <v>42.11</v>
          </cell>
          <cell r="O534">
            <v>6</v>
          </cell>
          <cell r="P534">
            <v>523</v>
          </cell>
          <cell r="S534">
            <v>523</v>
          </cell>
        </row>
        <row r="535">
          <cell r="C535">
            <v>531</v>
          </cell>
          <cell r="D535">
            <v>325</v>
          </cell>
          <cell r="E535">
            <v>13</v>
          </cell>
          <cell r="F535">
            <v>2818.57</v>
          </cell>
          <cell r="G535" t="str">
            <v>K30-a-08-b-3-d</v>
          </cell>
          <cell r="H535" t="str">
            <v>ARSA</v>
          </cell>
          <cell r="I535" t="str">
            <v>MALİYE HAZİNESİ </v>
          </cell>
          <cell r="J535" t="str">
            <v>Köy İçi</v>
          </cell>
          <cell r="K535">
            <v>3665</v>
          </cell>
          <cell r="L535">
            <v>10.8</v>
          </cell>
          <cell r="M535" t="str">
            <v>MUAF</v>
          </cell>
          <cell r="N535" t="str">
            <v>1) Bu parsel BİLAL oğlu MUSTAFA GÖÇER'in kullanımındadır.-2) Bu parsel üzerindeki Ev ve müştemilat MUSTAFA GÖÇER'e aittir.</v>
          </cell>
          <cell r="O535">
            <v>6</v>
          </cell>
          <cell r="P535">
            <v>524</v>
          </cell>
          <cell r="S535">
            <v>524</v>
          </cell>
        </row>
        <row r="536">
          <cell r="C536">
            <v>532</v>
          </cell>
          <cell r="D536">
            <v>325</v>
          </cell>
          <cell r="E536">
            <v>14</v>
          </cell>
          <cell r="F536">
            <v>2564.99</v>
          </cell>
          <cell r="G536" t="str">
            <v>K30-a-08-b-3-d</v>
          </cell>
          <cell r="H536" t="str">
            <v>ARSA</v>
          </cell>
          <cell r="I536" t="str">
            <v>MALİYE HAZİNESİ </v>
          </cell>
          <cell r="J536" t="str">
            <v>Köy İçi</v>
          </cell>
          <cell r="K536">
            <v>3335</v>
          </cell>
          <cell r="L536">
            <v>10.8</v>
          </cell>
          <cell r="M536" t="str">
            <v>MUAF</v>
          </cell>
          <cell r="N536" t="str">
            <v>1) Bu parsel SÜLEYMAN oğlu İBRAHİM GÜLER'in kullanımındadır.-2) Bu parsel üzerindeki Ev ve müştemilat İBRAHİM GÜLER'e aittir.</v>
          </cell>
          <cell r="O536">
            <v>6</v>
          </cell>
          <cell r="P536">
            <v>525</v>
          </cell>
          <cell r="S536">
            <v>525</v>
          </cell>
        </row>
        <row r="537">
          <cell r="C537">
            <v>533</v>
          </cell>
          <cell r="D537">
            <v>325</v>
          </cell>
          <cell r="E537">
            <v>15</v>
          </cell>
          <cell r="F537">
            <v>3377.68</v>
          </cell>
          <cell r="G537" t="str">
            <v>K30-a-08-b-3-c</v>
          </cell>
          <cell r="H537" t="str">
            <v>ARSA</v>
          </cell>
          <cell r="I537" t="str">
            <v>MALİYE HAZİNESİ </v>
          </cell>
          <cell r="J537" t="str">
            <v>Köy İçi</v>
          </cell>
          <cell r="K537">
            <v>4391</v>
          </cell>
          <cell r="L537">
            <v>10.8</v>
          </cell>
          <cell r="M537" t="str">
            <v>MUAF</v>
          </cell>
          <cell r="N537" t="str">
            <v>1) Bu parsel MEHMET oğlu HÜSEYİN ŞAHİN'in kullanımındadır.-2) Bu parsel üzerindeki Ev ve müştemilat HÜSEYİN ŞAHİN'e aittir.</v>
          </cell>
          <cell r="O537">
            <v>6</v>
          </cell>
          <cell r="P537">
            <v>526</v>
          </cell>
          <cell r="S537">
            <v>526</v>
          </cell>
        </row>
        <row r="538">
          <cell r="C538">
            <v>534</v>
          </cell>
          <cell r="D538">
            <v>325</v>
          </cell>
          <cell r="E538">
            <v>16</v>
          </cell>
          <cell r="F538">
            <v>776.43</v>
          </cell>
          <cell r="G538" t="str">
            <v>K30-a-08-b-3-d</v>
          </cell>
          <cell r="H538" t="str">
            <v>Kerpiç Ev ve arsası</v>
          </cell>
          <cell r="I538" t="str">
            <v>MUSTAFA USLU</v>
          </cell>
          <cell r="J538" t="str">
            <v>Köy İçi</v>
          </cell>
          <cell r="K538">
            <v>11010</v>
          </cell>
          <cell r="L538">
            <v>10.8</v>
          </cell>
          <cell r="M538">
            <v>118.91</v>
          </cell>
          <cell r="O538">
            <v>6</v>
          </cell>
          <cell r="P538">
            <v>527</v>
          </cell>
          <cell r="S538">
            <v>527</v>
          </cell>
        </row>
        <row r="539">
          <cell r="C539">
            <v>535</v>
          </cell>
          <cell r="D539">
            <v>325</v>
          </cell>
          <cell r="E539">
            <v>17</v>
          </cell>
          <cell r="F539">
            <v>1504.11</v>
          </cell>
          <cell r="G539" t="str">
            <v>K30-a-08-b-3-c</v>
          </cell>
          <cell r="H539" t="str">
            <v>Kerpiç Ev, Mutfak, Ahır ve Arsası</v>
          </cell>
          <cell r="I539" t="str">
            <v>AHMET ER</v>
          </cell>
          <cell r="J539" t="str">
            <v>Köy İçi</v>
          </cell>
          <cell r="K539">
            <v>21956</v>
          </cell>
          <cell r="L539">
            <v>10.8</v>
          </cell>
          <cell r="M539">
            <v>237.13</v>
          </cell>
          <cell r="O539">
            <v>6</v>
          </cell>
          <cell r="P539">
            <v>528</v>
          </cell>
          <cell r="S539">
            <v>528</v>
          </cell>
        </row>
        <row r="540">
          <cell r="C540">
            <v>536</v>
          </cell>
          <cell r="D540">
            <v>325</v>
          </cell>
          <cell r="E540">
            <v>18</v>
          </cell>
          <cell r="F540">
            <v>3874.73</v>
          </cell>
          <cell r="G540" t="str">
            <v>K30-a-08-b-3-c</v>
          </cell>
          <cell r="H540" t="str">
            <v>ARSA</v>
          </cell>
          <cell r="I540" t="str">
            <v>MALİYE HAZİNESİ </v>
          </cell>
          <cell r="J540" t="str">
            <v>Köy İçi</v>
          </cell>
          <cell r="K540">
            <v>5038</v>
          </cell>
          <cell r="L540">
            <v>10.8</v>
          </cell>
          <cell r="M540" t="str">
            <v>MUAF</v>
          </cell>
          <cell r="N540" t="str">
            <v>1) Bu parsel MUSTAFA oğlu AHMET ER'in kullanımındadır.-2) Bu parsel üzerindeki Ev ve müştemilat AHMET ER'e aittir.</v>
          </cell>
          <cell r="O540">
            <v>6</v>
          </cell>
          <cell r="P540">
            <v>529</v>
          </cell>
          <cell r="S540">
            <v>529</v>
          </cell>
        </row>
        <row r="541">
          <cell r="C541">
            <v>537</v>
          </cell>
          <cell r="D541">
            <v>325</v>
          </cell>
          <cell r="E541">
            <v>19</v>
          </cell>
          <cell r="F541">
            <v>1854.33</v>
          </cell>
          <cell r="G541" t="str">
            <v>K30-a-08-b-3-c</v>
          </cell>
          <cell r="H541" t="str">
            <v>ARSA</v>
          </cell>
          <cell r="I541" t="str">
            <v>MALİYE HAZİNESİ </v>
          </cell>
          <cell r="J541" t="str">
            <v>Köy İçi</v>
          </cell>
          <cell r="K541">
            <v>2411</v>
          </cell>
          <cell r="L541">
            <v>10.8</v>
          </cell>
          <cell r="M541" t="str">
            <v>MUAF</v>
          </cell>
          <cell r="N541" t="str">
            <v>1) Bu parsel KADİR oğlu İSMET BUĞURCU'nun kullanımındadır.-2) Bu parsel üzerindeki Ev ve müştemilat İSMET BUĞURCU'ya aittir.</v>
          </cell>
          <cell r="O541">
            <v>6</v>
          </cell>
          <cell r="P541">
            <v>530</v>
          </cell>
          <cell r="S541">
            <v>530</v>
          </cell>
        </row>
        <row r="542">
          <cell r="C542">
            <v>538</v>
          </cell>
          <cell r="D542">
            <v>325</v>
          </cell>
          <cell r="E542">
            <v>20</v>
          </cell>
          <cell r="F542">
            <v>1456.92</v>
          </cell>
          <cell r="G542" t="str">
            <v>K30-a-08-b-3-c</v>
          </cell>
          <cell r="H542" t="str">
            <v>HAM TOPRAK</v>
          </cell>
          <cell r="I542" t="str">
            <v>MALİYE HAZİNESİ </v>
          </cell>
          <cell r="J542" t="str">
            <v>Köy İçi</v>
          </cell>
          <cell r="K542">
            <v>1894</v>
          </cell>
          <cell r="L542">
            <v>10.8</v>
          </cell>
          <cell r="M542" t="str">
            <v>MUAF</v>
          </cell>
          <cell r="O542">
            <v>6</v>
          </cell>
          <cell r="P542">
            <v>531</v>
          </cell>
          <cell r="S542">
            <v>531</v>
          </cell>
        </row>
        <row r="543">
          <cell r="C543">
            <v>539</v>
          </cell>
          <cell r="D543">
            <v>325</v>
          </cell>
          <cell r="E543">
            <v>21</v>
          </cell>
          <cell r="F543">
            <v>1000</v>
          </cell>
          <cell r="G543" t="str">
            <v>K30-a-08-b-3-c</v>
          </cell>
          <cell r="H543" t="str">
            <v>ARSA</v>
          </cell>
          <cell r="I543" t="str">
            <v>MALİYE HAZİNESİ </v>
          </cell>
          <cell r="J543" t="str">
            <v>Köy İçi</v>
          </cell>
          <cell r="K543">
            <v>1300</v>
          </cell>
          <cell r="L543">
            <v>10.8</v>
          </cell>
          <cell r="M543" t="str">
            <v>MUAF</v>
          </cell>
          <cell r="N543" t="str">
            <v>Bu parsel ŞIHO kızı GÜLCAN TUNCAY'ın kullanımındadır.</v>
          </cell>
          <cell r="O543">
            <v>6</v>
          </cell>
          <cell r="P543">
            <v>532</v>
          </cell>
          <cell r="S543">
            <v>532</v>
          </cell>
        </row>
        <row r="544">
          <cell r="C544">
            <v>540</v>
          </cell>
          <cell r="D544">
            <v>325</v>
          </cell>
          <cell r="E544">
            <v>22</v>
          </cell>
          <cell r="F544">
            <v>3397.25</v>
          </cell>
          <cell r="G544" t="str">
            <v>K30-a-08-b-3-c</v>
          </cell>
          <cell r="H544" t="str">
            <v>Kerpiç Ev, Mutfak, Ahır ve Arsası</v>
          </cell>
          <cell r="I544" t="str">
            <v>ELİFE ATICI</v>
          </cell>
          <cell r="J544" t="str">
            <v>Köy İçi</v>
          </cell>
          <cell r="K544">
            <v>24417</v>
          </cell>
          <cell r="L544">
            <v>10.8</v>
          </cell>
          <cell r="M544">
            <v>263.71</v>
          </cell>
          <cell r="O544">
            <v>6</v>
          </cell>
          <cell r="P544">
            <v>533</v>
          </cell>
          <cell r="S544">
            <v>533</v>
          </cell>
        </row>
        <row r="545">
          <cell r="C545">
            <v>541</v>
          </cell>
          <cell r="D545">
            <v>325</v>
          </cell>
          <cell r="E545">
            <v>23</v>
          </cell>
          <cell r="F545">
            <v>1846.49</v>
          </cell>
          <cell r="G545" t="str">
            <v>K30-a-08-b-3-c</v>
          </cell>
          <cell r="H545" t="str">
            <v>Kagir Ev, Kerpiç Ev,  Ahır ve Arsası</v>
          </cell>
          <cell r="I545" t="str">
            <v>ŞİHO KAYACAN</v>
          </cell>
          <cell r="J545" t="str">
            <v>Köy İçi</v>
          </cell>
          <cell r="K545">
            <v>37401</v>
          </cell>
          <cell r="L545">
            <v>10.8</v>
          </cell>
          <cell r="M545">
            <v>403.94</v>
          </cell>
          <cell r="O545">
            <v>6</v>
          </cell>
          <cell r="P545">
            <v>534</v>
          </cell>
          <cell r="S545">
            <v>534</v>
          </cell>
        </row>
        <row r="546">
          <cell r="C546">
            <v>542</v>
          </cell>
          <cell r="D546">
            <v>325</v>
          </cell>
          <cell r="E546">
            <v>24</v>
          </cell>
          <cell r="F546">
            <v>5221.06</v>
          </cell>
          <cell r="G546" t="str">
            <v>K30-a-08-b-3-c</v>
          </cell>
          <cell r="H546" t="str">
            <v>Kagir Ev, Kerpiç Ev, Ahır ve Arsası</v>
          </cell>
          <cell r="I546" t="str">
            <v>HATİCE UZUN</v>
          </cell>
          <cell r="J546" t="str">
            <v>Köy İçi</v>
          </cell>
          <cell r="K546">
            <v>41788</v>
          </cell>
          <cell r="L546">
            <v>10.8</v>
          </cell>
          <cell r="M546">
            <v>451.32</v>
          </cell>
          <cell r="O546">
            <v>6</v>
          </cell>
          <cell r="P546">
            <v>535</v>
          </cell>
          <cell r="S546">
            <v>535</v>
          </cell>
        </row>
        <row r="547">
          <cell r="C547">
            <v>543</v>
          </cell>
          <cell r="D547">
            <v>325</v>
          </cell>
          <cell r="E547">
            <v>25</v>
          </cell>
          <cell r="F547">
            <v>4326.79</v>
          </cell>
          <cell r="G547" t="str">
            <v>K30-a-08-b-3-c</v>
          </cell>
          <cell r="H547" t="str">
            <v>HAM TOPRAK</v>
          </cell>
          <cell r="I547" t="str">
            <v>MALİYE HAZİNESİ </v>
          </cell>
          <cell r="J547" t="str">
            <v>Adalı Köy İçi</v>
          </cell>
          <cell r="K547">
            <v>5625</v>
          </cell>
          <cell r="L547">
            <v>10.8</v>
          </cell>
          <cell r="M547" t="str">
            <v>MUAF</v>
          </cell>
          <cell r="O547">
            <v>6</v>
          </cell>
          <cell r="P547">
            <v>536</v>
          </cell>
          <cell r="S547">
            <v>536</v>
          </cell>
        </row>
        <row r="548">
          <cell r="C548">
            <v>544</v>
          </cell>
          <cell r="D548">
            <v>325</v>
          </cell>
          <cell r="E548">
            <v>26</v>
          </cell>
          <cell r="F548">
            <v>3988.55</v>
          </cell>
          <cell r="G548" t="str">
            <v>K30-a-08-b-3-c</v>
          </cell>
          <cell r="H548" t="str">
            <v>Kerpiç Ev, Mutfak, Ahır, Samanlık ve Arsası</v>
          </cell>
          <cell r="I548" t="str">
            <v>SELAHATTİN KAYACAN</v>
          </cell>
          <cell r="J548" t="str">
            <v>Köy İçi</v>
          </cell>
          <cell r="K548">
            <v>30186</v>
          </cell>
          <cell r="L548">
            <v>5.4</v>
          </cell>
          <cell r="M548">
            <v>163.01</v>
          </cell>
          <cell r="O548">
            <v>6</v>
          </cell>
          <cell r="P548">
            <v>537</v>
          </cell>
          <cell r="S548">
            <v>537</v>
          </cell>
        </row>
        <row r="549">
          <cell r="C549">
            <v>545</v>
          </cell>
          <cell r="D549">
            <v>326</v>
          </cell>
          <cell r="E549">
            <v>1</v>
          </cell>
          <cell r="F549">
            <v>14546.27</v>
          </cell>
          <cell r="G549" t="str">
            <v>K30-a-08-c-2-a</v>
          </cell>
          <cell r="H549" t="str">
            <v>HAM TOPRAK</v>
          </cell>
          <cell r="I549" t="str">
            <v>MALİYE HAZİNESİ </v>
          </cell>
          <cell r="J549" t="str">
            <v>Adalı Köy İçi</v>
          </cell>
          <cell r="K549">
            <v>18911</v>
          </cell>
          <cell r="L549">
            <v>10.8</v>
          </cell>
          <cell r="M549" t="str">
            <v>MUAF</v>
          </cell>
          <cell r="O549">
            <v>6</v>
          </cell>
          <cell r="P549">
            <v>538</v>
          </cell>
          <cell r="S549">
            <v>538</v>
          </cell>
        </row>
        <row r="550">
          <cell r="C550">
            <v>546</v>
          </cell>
          <cell r="D550">
            <v>326</v>
          </cell>
          <cell r="E550">
            <v>2</v>
          </cell>
          <cell r="F550">
            <v>1948.84</v>
          </cell>
          <cell r="G550" t="str">
            <v>K30-a-08-c-2-a</v>
          </cell>
          <cell r="H550" t="str">
            <v>Kagir Ev, Mutfak ve arsası</v>
          </cell>
          <cell r="I550" t="str">
            <v>ZÖHRE ALTIN</v>
          </cell>
          <cell r="J550" t="str">
            <v>Köy İçi</v>
          </cell>
          <cell r="K550">
            <v>27534</v>
          </cell>
          <cell r="L550">
            <v>10.8</v>
          </cell>
          <cell r="M550">
            <v>297.37</v>
          </cell>
          <cell r="O550">
            <v>6</v>
          </cell>
          <cell r="P550">
            <v>539</v>
          </cell>
          <cell r="S550">
            <v>539</v>
          </cell>
        </row>
        <row r="551">
          <cell r="C551">
            <v>547</v>
          </cell>
          <cell r="D551">
            <v>326</v>
          </cell>
          <cell r="E551">
            <v>3</v>
          </cell>
          <cell r="F551">
            <v>1474.24</v>
          </cell>
          <cell r="G551" t="str">
            <v>K30-a-08-c-2-a</v>
          </cell>
          <cell r="H551" t="str">
            <v>ARSA</v>
          </cell>
          <cell r="I551" t="str">
            <v>MALİYE HAZİNESİ </v>
          </cell>
          <cell r="J551" t="str">
            <v>Köy İçi</v>
          </cell>
          <cell r="K551">
            <v>1917</v>
          </cell>
          <cell r="L551">
            <v>10.8</v>
          </cell>
          <cell r="M551" t="str">
            <v>MUAF</v>
          </cell>
          <cell r="N551" t="str">
            <v>Bu parsel OSMAN oğlu ZÖHRE ALTIN'ın kullanımındadır.</v>
          </cell>
          <cell r="O551">
            <v>6</v>
          </cell>
          <cell r="P551">
            <v>540</v>
          </cell>
          <cell r="S551">
            <v>540</v>
          </cell>
        </row>
        <row r="552">
          <cell r="C552">
            <v>548</v>
          </cell>
          <cell r="D552">
            <v>326</v>
          </cell>
          <cell r="E552">
            <v>4</v>
          </cell>
          <cell r="F552">
            <v>2108.02</v>
          </cell>
          <cell r="G552" t="str">
            <v>K30-a-08-c-2-a</v>
          </cell>
          <cell r="H552" t="str">
            <v>ARSA</v>
          </cell>
          <cell r="I552" t="str">
            <v>MALİYE HAZİNESİ </v>
          </cell>
          <cell r="J552" t="str">
            <v>Köy İçi</v>
          </cell>
          <cell r="K552">
            <v>2741</v>
          </cell>
          <cell r="L552">
            <v>10.8</v>
          </cell>
          <cell r="M552" t="str">
            <v>MUAF</v>
          </cell>
          <cell r="N552" t="str">
            <v>1) Bu parsel NURİ oğlu HÜSEYİN ALTIN'ın kullanımındadır.-2) Bu parsel üzerindeki Ev ve müştemilat HÜSEYİN ALTIN'a aittir.</v>
          </cell>
          <cell r="O552">
            <v>6</v>
          </cell>
          <cell r="P552">
            <v>541</v>
          </cell>
          <cell r="S552">
            <v>541</v>
          </cell>
        </row>
        <row r="553">
          <cell r="C553">
            <v>549</v>
          </cell>
          <cell r="D553">
            <v>327</v>
          </cell>
          <cell r="E553">
            <v>1</v>
          </cell>
          <cell r="F553">
            <v>1776.11</v>
          </cell>
          <cell r="G553" t="str">
            <v>K30-a-08-c-2-a</v>
          </cell>
          <cell r="H553" t="str">
            <v>Kagir Ev, Mutfak ve arsası</v>
          </cell>
          <cell r="I553" t="str">
            <v>SULTAN TUNÇ</v>
          </cell>
          <cell r="J553" t="str">
            <v>Köy İçi</v>
          </cell>
          <cell r="K553">
            <v>27309</v>
          </cell>
          <cell r="L553">
            <v>10.8</v>
          </cell>
          <cell r="M553">
            <v>294.94</v>
          </cell>
          <cell r="O553">
            <v>6</v>
          </cell>
          <cell r="P553">
            <v>542</v>
          </cell>
          <cell r="S553">
            <v>542</v>
          </cell>
        </row>
        <row r="554">
          <cell r="C554">
            <v>550</v>
          </cell>
          <cell r="D554">
            <v>327</v>
          </cell>
          <cell r="E554">
            <v>2</v>
          </cell>
          <cell r="F554">
            <v>1594.42</v>
          </cell>
          <cell r="G554" t="str">
            <v>K30-a-08-c-2-a</v>
          </cell>
          <cell r="H554" t="str">
            <v>Kagir Ev, Mutfak ve arsası</v>
          </cell>
          <cell r="I554" t="str">
            <v>AHMET ALTIN</v>
          </cell>
          <cell r="J554" t="str">
            <v>Köy İçi</v>
          </cell>
          <cell r="K554">
            <v>27073</v>
          </cell>
          <cell r="L554">
            <v>10.8</v>
          </cell>
          <cell r="M554">
            <v>292.39</v>
          </cell>
          <cell r="O554">
            <v>6</v>
          </cell>
          <cell r="P554">
            <v>543</v>
          </cell>
          <cell r="S554">
            <v>543</v>
          </cell>
        </row>
        <row r="555">
          <cell r="C555">
            <v>551</v>
          </cell>
          <cell r="D555">
            <v>327</v>
          </cell>
          <cell r="E555">
            <v>3</v>
          </cell>
          <cell r="F555">
            <v>8524.09</v>
          </cell>
          <cell r="G555" t="str">
            <v>K30-a-08-c-2-a</v>
          </cell>
          <cell r="H555" t="str">
            <v>HAM TOPRAK</v>
          </cell>
          <cell r="I555" t="str">
            <v>MALİYE HAZİNESİ </v>
          </cell>
          <cell r="J555" t="str">
            <v>Köy İçi</v>
          </cell>
          <cell r="K555">
            <v>11082</v>
          </cell>
          <cell r="L555">
            <v>10.8</v>
          </cell>
          <cell r="M555" t="str">
            <v>MUAF</v>
          </cell>
          <cell r="O555">
            <v>6</v>
          </cell>
          <cell r="P555">
            <v>544</v>
          </cell>
          <cell r="S555">
            <v>544</v>
          </cell>
        </row>
        <row r="556">
          <cell r="C556">
            <v>552</v>
          </cell>
          <cell r="D556">
            <v>327</v>
          </cell>
          <cell r="E556">
            <v>4</v>
          </cell>
          <cell r="F556">
            <v>4412.6</v>
          </cell>
          <cell r="G556" t="str">
            <v>K30-a-08-c-2-a</v>
          </cell>
          <cell r="H556" t="str">
            <v>ARSA</v>
          </cell>
          <cell r="I556" t="str">
            <v>MALİYE HAZİNESİ </v>
          </cell>
          <cell r="J556" t="str">
            <v>Adalı Köy İçi</v>
          </cell>
          <cell r="K556">
            <v>5737</v>
          </cell>
          <cell r="L556">
            <v>10.8</v>
          </cell>
          <cell r="M556" t="str">
            <v>MUAF</v>
          </cell>
          <cell r="N556" t="str">
            <v>Bu parsel NURİ oğlu EŞREF ALTIN'ın kullanımındadır.</v>
          </cell>
          <cell r="O556">
            <v>6</v>
          </cell>
          <cell r="P556">
            <v>545</v>
          </cell>
          <cell r="S556">
            <v>545</v>
          </cell>
        </row>
        <row r="557">
          <cell r="C557">
            <v>553</v>
          </cell>
          <cell r="D557">
            <v>327</v>
          </cell>
          <cell r="E557">
            <v>5</v>
          </cell>
          <cell r="F557">
            <v>5244.8</v>
          </cell>
          <cell r="G557" t="str">
            <v>K30-a-08-c-2-a</v>
          </cell>
          <cell r="H557" t="str">
            <v>Kerpiç Ev, Mutfak, Ambar, Ahır, Samanlık ve Arsası</v>
          </cell>
          <cell r="I557" t="str">
            <v>EŞREF ALTIN</v>
          </cell>
          <cell r="J557" t="str">
            <v>Adalı Köy İçi</v>
          </cell>
          <cell r="K557">
            <v>36819</v>
          </cell>
          <cell r="L557">
            <v>10.8</v>
          </cell>
          <cell r="M557">
            <v>397.65</v>
          </cell>
          <cell r="O557">
            <v>6</v>
          </cell>
          <cell r="P557">
            <v>546</v>
          </cell>
          <cell r="S557">
            <v>546</v>
          </cell>
        </row>
        <row r="558">
          <cell r="C558">
            <v>554</v>
          </cell>
          <cell r="D558">
            <v>327</v>
          </cell>
          <cell r="E558">
            <v>6</v>
          </cell>
          <cell r="F558">
            <v>2138.61</v>
          </cell>
          <cell r="G558" t="str">
            <v>K30-a-08-c-2-a</v>
          </cell>
          <cell r="H558" t="str">
            <v>ARSA</v>
          </cell>
          <cell r="I558" t="str">
            <v>MALİYE HAZİNESİ </v>
          </cell>
          <cell r="J558" t="str">
            <v>Köy İçi</v>
          </cell>
          <cell r="K558">
            <v>2781</v>
          </cell>
          <cell r="L558">
            <v>10.8</v>
          </cell>
          <cell r="M558" t="str">
            <v>MUAF</v>
          </cell>
          <cell r="N558" t="str">
            <v>Bu parsel SALİH oğlu ERGÜL ORAL'ın kullanımındadır.</v>
          </cell>
          <cell r="O558">
            <v>6</v>
          </cell>
          <cell r="P558">
            <v>547</v>
          </cell>
          <cell r="S558">
            <v>547</v>
          </cell>
        </row>
        <row r="559">
          <cell r="C559">
            <v>555</v>
          </cell>
          <cell r="D559">
            <v>327</v>
          </cell>
          <cell r="E559">
            <v>7</v>
          </cell>
          <cell r="F559">
            <v>1517.22</v>
          </cell>
          <cell r="G559" t="str">
            <v>K30-a-08-c-2-a</v>
          </cell>
          <cell r="H559" t="str">
            <v>Kerpiç Ev ve arsası</v>
          </cell>
          <cell r="I559" t="str">
            <v>MUZAFFER ERDEM</v>
          </cell>
          <cell r="J559" t="str">
            <v>Köy İçi</v>
          </cell>
          <cell r="K559">
            <v>1973</v>
          </cell>
          <cell r="L559">
            <v>10.8</v>
          </cell>
          <cell r="M559">
            <v>21.31</v>
          </cell>
          <cell r="O559">
            <v>6</v>
          </cell>
          <cell r="P559">
            <v>548</v>
          </cell>
          <cell r="S559">
            <v>548</v>
          </cell>
        </row>
        <row r="560">
          <cell r="C560">
            <v>556</v>
          </cell>
          <cell r="D560">
            <v>328</v>
          </cell>
          <cell r="E560">
            <v>1</v>
          </cell>
          <cell r="F560">
            <v>4780.69</v>
          </cell>
          <cell r="G560" t="str">
            <v>K30-a-08-c-2-a</v>
          </cell>
          <cell r="H560" t="str">
            <v>Kerpiç Ev, Mutfak, Ahır ve Arsası</v>
          </cell>
          <cell r="I560" t="str">
            <v>MUSTAFA GÜRSES</v>
          </cell>
          <cell r="J560" t="str">
            <v>Köy İçi</v>
          </cell>
          <cell r="K560">
            <v>26215</v>
          </cell>
          <cell r="L560">
            <v>10.8</v>
          </cell>
          <cell r="M560">
            <v>283.13</v>
          </cell>
          <cell r="O560">
            <v>6</v>
          </cell>
          <cell r="P560">
            <v>549</v>
          </cell>
          <cell r="S560">
            <v>549</v>
          </cell>
        </row>
        <row r="561">
          <cell r="C561">
            <v>557</v>
          </cell>
          <cell r="D561">
            <v>328</v>
          </cell>
          <cell r="E561">
            <v>2</v>
          </cell>
          <cell r="F561">
            <v>3150</v>
          </cell>
          <cell r="G561" t="str">
            <v>K30-a-08-c-2-a</v>
          </cell>
          <cell r="H561" t="str">
            <v>Kerpiç Ev ve arsası</v>
          </cell>
          <cell r="I561" t="str">
            <v>NİYAZİ ŞİMŞEK</v>
          </cell>
          <cell r="J561" t="str">
            <v>Köy İçi</v>
          </cell>
          <cell r="K561">
            <v>14095</v>
          </cell>
          <cell r="L561">
            <v>9</v>
          </cell>
          <cell r="M561">
            <v>126.86</v>
          </cell>
          <cell r="O561">
            <v>6</v>
          </cell>
          <cell r="P561">
            <v>550</v>
          </cell>
          <cell r="S561">
            <v>550</v>
          </cell>
        </row>
        <row r="562">
          <cell r="C562">
            <v>558</v>
          </cell>
          <cell r="D562">
            <v>328</v>
          </cell>
          <cell r="E562">
            <v>3</v>
          </cell>
          <cell r="F562">
            <v>3164.63</v>
          </cell>
          <cell r="G562" t="str">
            <v>K30-a-08-c-2-b</v>
          </cell>
          <cell r="H562" t="str">
            <v>Kerpiç Ev ve arsası</v>
          </cell>
          <cell r="I562" t="str">
            <v>HASAN KAYA</v>
          </cell>
          <cell r="J562" t="str">
            <v>Köy İçi</v>
          </cell>
          <cell r="K562">
            <v>14115</v>
          </cell>
          <cell r="L562">
            <v>9</v>
          </cell>
          <cell r="M562">
            <v>127.04</v>
          </cell>
          <cell r="O562">
            <v>6</v>
          </cell>
          <cell r="P562">
            <v>551</v>
          </cell>
          <cell r="S562">
            <v>551</v>
          </cell>
        </row>
        <row r="563">
          <cell r="C563">
            <v>559</v>
          </cell>
          <cell r="D563">
            <v>328</v>
          </cell>
          <cell r="E563">
            <v>4</v>
          </cell>
          <cell r="F563">
            <v>315.72</v>
          </cell>
          <cell r="G563" t="str">
            <v>K30-a-08-c-2-b</v>
          </cell>
          <cell r="H563" t="str">
            <v>HAM TOPRAK</v>
          </cell>
          <cell r="I563" t="str">
            <v>MALİYE HAZİNESİ </v>
          </cell>
          <cell r="J563" t="str">
            <v>Köy İçi</v>
          </cell>
          <cell r="K563">
            <v>411</v>
          </cell>
          <cell r="L563">
            <v>10.8</v>
          </cell>
          <cell r="M563" t="str">
            <v>MUAF</v>
          </cell>
          <cell r="O563">
            <v>6</v>
          </cell>
          <cell r="P563">
            <v>552</v>
          </cell>
          <cell r="S563">
            <v>552</v>
          </cell>
        </row>
        <row r="564">
          <cell r="C564">
            <v>560</v>
          </cell>
          <cell r="D564">
            <v>328</v>
          </cell>
          <cell r="E564">
            <v>5</v>
          </cell>
          <cell r="F564">
            <v>777.84</v>
          </cell>
          <cell r="G564" t="str">
            <v>K30-a-08-c-2-b</v>
          </cell>
          <cell r="H564" t="str">
            <v>Kerpiç Ev, Mutfak ve arsası</v>
          </cell>
          <cell r="I564" t="str">
            <v>MEHMET KAYACAN</v>
          </cell>
          <cell r="J564" t="str">
            <v>Köy İçi</v>
          </cell>
          <cell r="K564">
            <v>16012</v>
          </cell>
          <cell r="L564">
            <v>10.8</v>
          </cell>
          <cell r="M564">
            <v>172.93</v>
          </cell>
          <cell r="O564">
            <v>6</v>
          </cell>
          <cell r="P564">
            <v>553</v>
          </cell>
          <cell r="S564">
            <v>553</v>
          </cell>
        </row>
        <row r="565">
          <cell r="C565">
            <v>561</v>
          </cell>
          <cell r="D565">
            <v>328</v>
          </cell>
          <cell r="E565">
            <v>6</v>
          </cell>
          <cell r="F565">
            <v>3447.55</v>
          </cell>
          <cell r="G565" t="str">
            <v>K30-a-08-c-2-b</v>
          </cell>
          <cell r="H565" t="str">
            <v>Kerpiç Ev, Mutfak, Ahır ve Arsası</v>
          </cell>
          <cell r="I565" t="str">
            <v>GÜLİZAR ERDEM</v>
          </cell>
          <cell r="J565" t="str">
            <v>Köy İçi</v>
          </cell>
          <cell r="K565">
            <v>24482</v>
          </cell>
          <cell r="L565">
            <v>10.8</v>
          </cell>
          <cell r="M565">
            <v>264.41</v>
          </cell>
          <cell r="O565">
            <v>6</v>
          </cell>
          <cell r="P565">
            <v>554</v>
          </cell>
          <cell r="S565">
            <v>554</v>
          </cell>
        </row>
        <row r="566">
          <cell r="C566">
            <v>562</v>
          </cell>
          <cell r="D566">
            <v>328</v>
          </cell>
          <cell r="E566">
            <v>7</v>
          </cell>
          <cell r="F566">
            <v>2000.94</v>
          </cell>
          <cell r="G566" t="str">
            <v>K30-a-08-c-2-b</v>
          </cell>
          <cell r="H566" t="str">
            <v>Kerpiç Ev, Ahır ve Arsası</v>
          </cell>
          <cell r="I566" t="str">
            <v>CEVDET SARI</v>
          </cell>
          <cell r="J566" t="str">
            <v>Köy İçi</v>
          </cell>
          <cell r="K566">
            <v>17602</v>
          </cell>
          <cell r="L566">
            <v>10.8</v>
          </cell>
          <cell r="M566">
            <v>190.11</v>
          </cell>
          <cell r="O566">
            <v>6</v>
          </cell>
          <cell r="P566">
            <v>555</v>
          </cell>
          <cell r="S566">
            <v>555</v>
          </cell>
        </row>
        <row r="567">
          <cell r="C567">
            <v>563</v>
          </cell>
          <cell r="D567">
            <v>328</v>
          </cell>
          <cell r="E567">
            <v>8</v>
          </cell>
          <cell r="F567">
            <v>725</v>
          </cell>
          <cell r="G567" t="str">
            <v>K30-a-08-c-2-b</v>
          </cell>
          <cell r="H567" t="str">
            <v>Ahır ve Arsası</v>
          </cell>
          <cell r="I567" t="str">
            <v>ÜMİT KAYA</v>
          </cell>
          <cell r="J567" t="str">
            <v>Köy İçi</v>
          </cell>
          <cell r="K567">
            <v>5943</v>
          </cell>
          <cell r="L567">
            <v>9</v>
          </cell>
          <cell r="M567">
            <v>53.49</v>
          </cell>
          <cell r="O567">
            <v>6</v>
          </cell>
          <cell r="P567">
            <v>556</v>
          </cell>
          <cell r="S567">
            <v>556</v>
          </cell>
        </row>
        <row r="568">
          <cell r="C568">
            <v>564</v>
          </cell>
          <cell r="D568">
            <v>328</v>
          </cell>
          <cell r="E568">
            <v>9</v>
          </cell>
          <cell r="F568">
            <v>3205.52</v>
          </cell>
          <cell r="G568" t="str">
            <v>K30-a-08-c-2-b</v>
          </cell>
          <cell r="H568" t="str">
            <v>Kerpiç Ev, Mutfak, Ahır ve Arsası</v>
          </cell>
          <cell r="I568" t="str">
            <v>MEHMET AKINCI</v>
          </cell>
          <cell r="J568" t="str">
            <v>Adalı Köy İçi</v>
          </cell>
          <cell r="K568">
            <v>24168</v>
          </cell>
          <cell r="L568">
            <v>5.4</v>
          </cell>
          <cell r="M568">
            <v>130.51</v>
          </cell>
          <cell r="O568">
            <v>6</v>
          </cell>
          <cell r="P568">
            <v>557</v>
          </cell>
          <cell r="S568">
            <v>557</v>
          </cell>
        </row>
        <row r="569">
          <cell r="C569">
            <v>565</v>
          </cell>
          <cell r="D569">
            <v>328</v>
          </cell>
          <cell r="E569">
            <v>10</v>
          </cell>
          <cell r="F569">
            <v>2171.3</v>
          </cell>
          <cell r="G569" t="str">
            <v>K30-a-08-c-2-b</v>
          </cell>
          <cell r="H569" t="str">
            <v>HAM TOPRAK</v>
          </cell>
          <cell r="I569" t="str">
            <v>MALİYE HAZİNESİ </v>
          </cell>
          <cell r="J569" t="str">
            <v>Köy İçi</v>
          </cell>
          <cell r="K569">
            <v>2823</v>
          </cell>
          <cell r="L569">
            <v>10.8</v>
          </cell>
          <cell r="M569" t="str">
            <v>MUAF</v>
          </cell>
          <cell r="O569">
            <v>6</v>
          </cell>
          <cell r="P569">
            <v>558</v>
          </cell>
          <cell r="S569">
            <v>558</v>
          </cell>
        </row>
        <row r="570">
          <cell r="C570">
            <v>566</v>
          </cell>
          <cell r="D570">
            <v>328</v>
          </cell>
          <cell r="E570">
            <v>11</v>
          </cell>
          <cell r="F570">
            <v>4601.24</v>
          </cell>
          <cell r="G570" t="str">
            <v>K30-a-08-c-2-b</v>
          </cell>
          <cell r="H570" t="str">
            <v>Kerpiç Ev, Mutfak, Ambar, Ahır ve Arsası</v>
          </cell>
          <cell r="I570" t="str">
            <v>OSMAN ŞAHİN</v>
          </cell>
          <cell r="J570" t="str">
            <v>Köy İç</v>
          </cell>
          <cell r="K570">
            <v>30982</v>
          </cell>
          <cell r="L570">
            <v>10.8</v>
          </cell>
          <cell r="M570">
            <v>334.61</v>
          </cell>
          <cell r="O570">
            <v>6</v>
          </cell>
          <cell r="P570">
            <v>559</v>
          </cell>
          <cell r="S570">
            <v>559</v>
          </cell>
        </row>
        <row r="571">
          <cell r="C571">
            <v>567</v>
          </cell>
          <cell r="D571">
            <v>328</v>
          </cell>
          <cell r="E571">
            <v>12</v>
          </cell>
          <cell r="F571">
            <v>1866.86</v>
          </cell>
          <cell r="G571" t="str">
            <v>K30-a-08-c-2-b</v>
          </cell>
          <cell r="H571" t="str">
            <v>Kerpiç Ev, Mutfak, Ahır ve Arsası</v>
          </cell>
          <cell r="I571" t="str">
            <v>RAMAZAN ATICI</v>
          </cell>
          <cell r="J571" t="str">
            <v>Köy İç</v>
          </cell>
          <cell r="K571">
            <v>22427</v>
          </cell>
          <cell r="L571">
            <v>10.8</v>
          </cell>
          <cell r="M571">
            <v>242.22</v>
          </cell>
          <cell r="O571">
            <v>6</v>
          </cell>
          <cell r="P571">
            <v>560</v>
          </cell>
          <cell r="S571">
            <v>560</v>
          </cell>
        </row>
        <row r="572">
          <cell r="C572">
            <v>568</v>
          </cell>
          <cell r="D572">
            <v>328</v>
          </cell>
          <cell r="E572">
            <v>13</v>
          </cell>
          <cell r="F572">
            <v>2637.07</v>
          </cell>
          <cell r="G572" t="str">
            <v>K30-a-08-c-2-b</v>
          </cell>
          <cell r="H572" t="str">
            <v>Kagir Ev Mutfak,Ambar, Müştemilat ve Arsası</v>
          </cell>
          <cell r="I572" t="str">
            <v>OSMAN ALTIN</v>
          </cell>
          <cell r="J572" t="str">
            <v>Köy İçi</v>
          </cell>
          <cell r="K572">
            <v>38429</v>
          </cell>
          <cell r="L572">
            <v>7.2</v>
          </cell>
          <cell r="M572">
            <v>276.69</v>
          </cell>
          <cell r="O572">
            <v>6</v>
          </cell>
          <cell r="P572">
            <v>561</v>
          </cell>
          <cell r="S572">
            <v>561</v>
          </cell>
        </row>
        <row r="573">
          <cell r="C573">
            <v>569</v>
          </cell>
          <cell r="D573">
            <v>328</v>
          </cell>
          <cell r="E573">
            <v>14</v>
          </cell>
          <cell r="F573">
            <v>12058.62</v>
          </cell>
          <cell r="G573" t="str">
            <v>K30-a-08-c-2-b</v>
          </cell>
          <cell r="H573" t="str">
            <v>ARSA</v>
          </cell>
          <cell r="I573" t="str">
            <v>ZİNCİRLİKUYU BELEDİYESİ TÜZEL KİŞİLİĞİ </v>
          </cell>
          <cell r="J573" t="str">
            <v>Köy İç</v>
          </cell>
          <cell r="K573">
            <v>1051</v>
          </cell>
          <cell r="L573">
            <v>10.8</v>
          </cell>
          <cell r="M573" t="str">
            <v>MUAF</v>
          </cell>
          <cell r="O573">
            <v>6</v>
          </cell>
          <cell r="P573">
            <v>562</v>
          </cell>
          <cell r="S573">
            <v>562</v>
          </cell>
        </row>
        <row r="574">
          <cell r="C574">
            <v>570</v>
          </cell>
          <cell r="D574">
            <v>328</v>
          </cell>
          <cell r="E574">
            <v>15</v>
          </cell>
          <cell r="F574">
            <v>808.13</v>
          </cell>
          <cell r="G574" t="str">
            <v>K30-a-08-c-2-b</v>
          </cell>
          <cell r="H574" t="str">
            <v>Kerpiç Ev, Ahır ve Arsası</v>
          </cell>
          <cell r="I574" t="str">
            <v>MUSTAFA GÖÇER</v>
          </cell>
          <cell r="J574" t="str">
            <v>Köy İç</v>
          </cell>
          <cell r="K574">
            <v>26051</v>
          </cell>
          <cell r="L574">
            <v>10.8</v>
          </cell>
          <cell r="M574">
            <v>281.36</v>
          </cell>
          <cell r="O574">
            <v>6</v>
          </cell>
          <cell r="P574">
            <v>563</v>
          </cell>
          <cell r="S574">
            <v>563</v>
          </cell>
        </row>
        <row r="575">
          <cell r="C575">
            <v>571</v>
          </cell>
          <cell r="D575">
            <v>328</v>
          </cell>
          <cell r="E575">
            <v>16</v>
          </cell>
          <cell r="F575">
            <v>484</v>
          </cell>
          <cell r="G575" t="str">
            <v>K30-a-08-c-2-b</v>
          </cell>
          <cell r="H575" t="str">
            <v>Kerpiç Dükkan, Mutfak, Ahır ve Arsası</v>
          </cell>
          <cell r="I575" t="str">
            <v>ÜMİT KAYA</v>
          </cell>
          <cell r="J575" t="str">
            <v>Köy İçi</v>
          </cell>
          <cell r="K575">
            <v>15630</v>
          </cell>
          <cell r="L575">
            <v>9</v>
          </cell>
          <cell r="M575">
            <v>140.67</v>
          </cell>
          <cell r="O575">
            <v>6</v>
          </cell>
          <cell r="P575">
            <v>564</v>
          </cell>
          <cell r="S575">
            <v>564</v>
          </cell>
        </row>
        <row r="576">
          <cell r="C576">
            <v>572</v>
          </cell>
          <cell r="D576">
            <v>328</v>
          </cell>
          <cell r="E576">
            <v>17</v>
          </cell>
          <cell r="F576">
            <v>1065</v>
          </cell>
          <cell r="G576" t="str">
            <v>K30-a-08-c-2-b</v>
          </cell>
          <cell r="H576" t="str">
            <v>Kagir Ev ve arsası</v>
          </cell>
          <cell r="I576" t="str">
            <v>ÜMİT KAYA</v>
          </cell>
          <cell r="J576" t="str">
            <v>Köy İçi</v>
          </cell>
          <cell r="K576">
            <v>21385</v>
          </cell>
          <cell r="L576">
            <v>9</v>
          </cell>
          <cell r="M576">
            <v>192.47</v>
          </cell>
          <cell r="O576">
            <v>6</v>
          </cell>
          <cell r="P576">
            <v>565</v>
          </cell>
          <cell r="S576">
            <v>565</v>
          </cell>
        </row>
        <row r="577">
          <cell r="C577">
            <v>573</v>
          </cell>
          <cell r="D577">
            <v>328</v>
          </cell>
          <cell r="E577">
            <v>18</v>
          </cell>
          <cell r="F577">
            <v>1308.19</v>
          </cell>
          <cell r="G577" t="str">
            <v>K30-a-08-c-2-b</v>
          </cell>
          <cell r="H577" t="str">
            <v>Çeşme ve Arsası</v>
          </cell>
          <cell r="I577" t="str">
            <v>ZİNCİRLİKUYU BELEDİYESİ TÜZEL KİŞİLİĞİ </v>
          </cell>
          <cell r="J577" t="str">
            <v>Köy İç</v>
          </cell>
          <cell r="K577">
            <v>11701</v>
          </cell>
          <cell r="L577">
            <v>10.8</v>
          </cell>
          <cell r="M577" t="str">
            <v>MUAF</v>
          </cell>
          <cell r="O577">
            <v>6</v>
          </cell>
          <cell r="P577">
            <v>566</v>
          </cell>
          <cell r="S577">
            <v>566</v>
          </cell>
        </row>
        <row r="578">
          <cell r="C578">
            <v>574</v>
          </cell>
          <cell r="D578">
            <v>328</v>
          </cell>
          <cell r="E578">
            <v>19</v>
          </cell>
          <cell r="F578">
            <v>5619.65</v>
          </cell>
          <cell r="G578" t="str">
            <v>K30-a-08-c-2-b</v>
          </cell>
          <cell r="H578" t="str">
            <v>Kerpiç Ev, Mutfak, Ahır ve Arsası</v>
          </cell>
          <cell r="I578" t="str">
            <v>İSMAİL ALTIN</v>
          </cell>
          <cell r="J578" t="str">
            <v>Köy İç</v>
          </cell>
          <cell r="K578">
            <v>27306</v>
          </cell>
          <cell r="L578">
            <v>10.8</v>
          </cell>
          <cell r="M578">
            <v>294.91</v>
          </cell>
          <cell r="O578">
            <v>6</v>
          </cell>
          <cell r="P578">
            <v>567</v>
          </cell>
          <cell r="S578">
            <v>567</v>
          </cell>
        </row>
        <row r="579">
          <cell r="C579">
            <v>575</v>
          </cell>
          <cell r="D579">
            <v>328</v>
          </cell>
          <cell r="E579">
            <v>20</v>
          </cell>
          <cell r="F579">
            <v>7642.26</v>
          </cell>
          <cell r="G579" t="str">
            <v>K30-a-08-c-2-b</v>
          </cell>
          <cell r="H579" t="str">
            <v>HAM TOPRAK</v>
          </cell>
          <cell r="I579" t="str">
            <v>MALİYE HAZİNESİ </v>
          </cell>
          <cell r="J579" t="str">
            <v>Köy İç</v>
          </cell>
          <cell r="K579">
            <v>9935</v>
          </cell>
          <cell r="L579">
            <v>10.8</v>
          </cell>
          <cell r="M579" t="str">
            <v>MUAF</v>
          </cell>
          <cell r="O579">
            <v>6</v>
          </cell>
          <cell r="P579">
            <v>568</v>
          </cell>
          <cell r="S579">
            <v>568</v>
          </cell>
        </row>
        <row r="580">
          <cell r="C580">
            <v>576</v>
          </cell>
          <cell r="D580">
            <v>328</v>
          </cell>
          <cell r="E580">
            <v>21</v>
          </cell>
          <cell r="F580">
            <v>4023.53</v>
          </cell>
          <cell r="G580" t="str">
            <v>K30-a-08-c-2-b</v>
          </cell>
          <cell r="H580" t="str">
            <v>Kerpiç Ev, Mutfak, Ahır ve Arsası</v>
          </cell>
          <cell r="I580" t="str">
            <v>ALİ GÜDÜCÜ</v>
          </cell>
          <cell r="J580" t="str">
            <v>Köy İç</v>
          </cell>
          <cell r="K580">
            <v>25231</v>
          </cell>
          <cell r="L580">
            <v>10.8</v>
          </cell>
          <cell r="M580">
            <v>272.5</v>
          </cell>
          <cell r="O580">
            <v>6</v>
          </cell>
          <cell r="P580">
            <v>569</v>
          </cell>
          <cell r="S580">
            <v>569</v>
          </cell>
        </row>
        <row r="581">
          <cell r="C581">
            <v>577</v>
          </cell>
          <cell r="D581">
            <v>329</v>
          </cell>
          <cell r="E581">
            <v>1</v>
          </cell>
          <cell r="F581">
            <v>2741.94</v>
          </cell>
          <cell r="G581" t="str">
            <v>K30-a-08-c-2-b</v>
          </cell>
          <cell r="H581" t="str">
            <v>Kagir Ev, Mutfak ve arsası</v>
          </cell>
          <cell r="I581" t="str">
            <v>MAHMUT GÜDÜCÜ</v>
          </cell>
          <cell r="J581" t="str">
            <v>Köy İçi</v>
          </cell>
          <cell r="K581">
            <v>28565</v>
          </cell>
          <cell r="L581">
            <v>7.2</v>
          </cell>
          <cell r="M581">
            <v>205.67</v>
          </cell>
          <cell r="O581">
            <v>6</v>
          </cell>
          <cell r="P581">
            <v>570</v>
          </cell>
          <cell r="S581">
            <v>570</v>
          </cell>
        </row>
        <row r="582">
          <cell r="C582">
            <v>578</v>
          </cell>
          <cell r="D582">
            <v>329</v>
          </cell>
          <cell r="E582">
            <v>2</v>
          </cell>
          <cell r="F582">
            <v>4414.1</v>
          </cell>
          <cell r="G582" t="str">
            <v>K30-a-08-c-2-b</v>
          </cell>
          <cell r="H582" t="str">
            <v>iki adet Kagir Ev, Kerpiç Ev, Mutfak, Ahır ve Arsası</v>
          </cell>
          <cell r="I582" t="str">
            <v>HACI ERDEM</v>
          </cell>
          <cell r="J582" t="str">
            <v>Köy İç</v>
          </cell>
          <cell r="K582">
            <v>65739</v>
          </cell>
          <cell r="L582">
            <v>10.8</v>
          </cell>
          <cell r="M582">
            <v>709.99</v>
          </cell>
          <cell r="O582">
            <v>6</v>
          </cell>
          <cell r="P582">
            <v>571</v>
          </cell>
          <cell r="S582">
            <v>571</v>
          </cell>
        </row>
        <row r="583">
          <cell r="C583">
            <v>579</v>
          </cell>
          <cell r="D583">
            <v>330</v>
          </cell>
          <cell r="E583">
            <v>1</v>
          </cell>
          <cell r="F583">
            <v>3296.84</v>
          </cell>
          <cell r="G583" t="str">
            <v>K30-a-08-c-2-b</v>
          </cell>
          <cell r="H583" t="str">
            <v>Kagir Ev, Mutfak ve arsası</v>
          </cell>
          <cell r="I583" t="str">
            <v>SÜLEYMAN ZEKİ BOĞA</v>
          </cell>
          <cell r="J583" t="str">
            <v>Adalı Köy İçi</v>
          </cell>
          <cell r="K583">
            <v>29286</v>
          </cell>
          <cell r="L583">
            <v>10.8</v>
          </cell>
          <cell r="M583">
            <v>316.29</v>
          </cell>
          <cell r="O583">
            <v>6</v>
          </cell>
          <cell r="P583">
            <v>572</v>
          </cell>
          <cell r="S583">
            <v>572</v>
          </cell>
        </row>
        <row r="584">
          <cell r="C584">
            <v>580</v>
          </cell>
          <cell r="D584">
            <v>330</v>
          </cell>
          <cell r="E584">
            <v>2</v>
          </cell>
          <cell r="F584">
            <v>1446.89</v>
          </cell>
          <cell r="G584" t="str">
            <v>K30-a-08-c-2-b</v>
          </cell>
          <cell r="H584" t="str">
            <v>Kagir Cami, Lojman, Müştemilat  ve Arsası</v>
          </cell>
          <cell r="I584" t="str">
            <v>ZİNCİRLİKUYU BELEDİYESİ TÜZEL KİŞİLİĞİ </v>
          </cell>
          <cell r="J584" t="str">
            <v>Adalı Köy İçi</v>
          </cell>
          <cell r="K584">
            <v>64881</v>
          </cell>
          <cell r="L584">
            <v>10.8</v>
          </cell>
          <cell r="M584" t="str">
            <v>MUAF</v>
          </cell>
          <cell r="O584">
            <v>6</v>
          </cell>
          <cell r="P584">
            <v>573</v>
          </cell>
          <cell r="S584">
            <v>573</v>
          </cell>
        </row>
        <row r="585">
          <cell r="C585">
            <v>581</v>
          </cell>
          <cell r="D585">
            <v>331</v>
          </cell>
          <cell r="E585">
            <v>1</v>
          </cell>
          <cell r="F585">
            <v>2862.59</v>
          </cell>
          <cell r="G585" t="str">
            <v>K30-a-09-a-4-d</v>
          </cell>
          <cell r="H585" t="str">
            <v>Kagir Ev, Mutfak ve arsası</v>
          </cell>
          <cell r="I585" t="str">
            <v>RUKİYE CAN</v>
          </cell>
          <cell r="J585" t="str">
            <v>Adalı Köy İçi</v>
          </cell>
          <cell r="K585">
            <v>28722</v>
          </cell>
          <cell r="L585">
            <v>10.8</v>
          </cell>
          <cell r="M585">
            <v>310.2</v>
          </cell>
          <cell r="O585">
            <v>6</v>
          </cell>
          <cell r="P585">
            <v>574</v>
          </cell>
          <cell r="S585">
            <v>574</v>
          </cell>
        </row>
        <row r="586">
          <cell r="C586">
            <v>582</v>
          </cell>
          <cell r="D586">
            <v>331</v>
          </cell>
          <cell r="E586">
            <v>2</v>
          </cell>
          <cell r="F586">
            <v>5651.78</v>
          </cell>
          <cell r="G586" t="str">
            <v>K30-a-09-a-4-d</v>
          </cell>
          <cell r="H586" t="str">
            <v>HAM TOPRAK</v>
          </cell>
          <cell r="I586" t="str">
            <v>MALİYE HAZİNESİ </v>
          </cell>
          <cell r="J586" t="str">
            <v>Adalı Köy İçi</v>
          </cell>
          <cell r="K586">
            <v>7348</v>
          </cell>
          <cell r="L586">
            <v>10.8</v>
          </cell>
          <cell r="M586" t="str">
            <v>MUAF</v>
          </cell>
          <cell r="O586">
            <v>6</v>
          </cell>
          <cell r="P586">
            <v>575</v>
          </cell>
          <cell r="S586">
            <v>575</v>
          </cell>
        </row>
        <row r="587">
          <cell r="C587">
            <v>583</v>
          </cell>
          <cell r="D587">
            <v>331</v>
          </cell>
          <cell r="E587">
            <v>3</v>
          </cell>
          <cell r="F587">
            <v>1278.67</v>
          </cell>
          <cell r="G587" t="str">
            <v>K30-a-09-a-4-d</v>
          </cell>
          <cell r="H587" t="str">
            <v>Kerpiç Ahır, Samanlık ve Arsası</v>
          </cell>
          <cell r="I587" t="str">
            <v>BİLAL USLU</v>
          </cell>
          <cell r="J587" t="str">
            <v>Adalı Köy İçi</v>
          </cell>
          <cell r="K587">
            <v>11663</v>
          </cell>
          <cell r="L587">
            <v>10.8</v>
          </cell>
          <cell r="M587">
            <v>125.97</v>
          </cell>
          <cell r="O587">
            <v>6</v>
          </cell>
          <cell r="P587">
            <v>576</v>
          </cell>
          <cell r="S587">
            <v>576</v>
          </cell>
        </row>
        <row r="588">
          <cell r="C588">
            <v>584</v>
          </cell>
          <cell r="D588">
            <v>331</v>
          </cell>
          <cell r="E588">
            <v>4</v>
          </cell>
          <cell r="F588">
            <v>1226.91</v>
          </cell>
          <cell r="G588" t="str">
            <v>K30-a-09-a-4-d</v>
          </cell>
          <cell r="H588" t="str">
            <v>Kagir Ev, Mutfak, Ahır ve Arsası</v>
          </cell>
          <cell r="I588" t="str">
            <v>ÖMER USLU</v>
          </cell>
          <cell r="J588" t="str">
            <v>Adalı Köy İçi</v>
          </cell>
          <cell r="K588">
            <v>31595</v>
          </cell>
          <cell r="L588">
            <v>10.8</v>
          </cell>
          <cell r="M588">
            <v>341.23</v>
          </cell>
          <cell r="O588">
            <v>6</v>
          </cell>
          <cell r="P588">
            <v>577</v>
          </cell>
          <cell r="S588">
            <v>577</v>
          </cell>
        </row>
        <row r="589">
          <cell r="C589">
            <v>585</v>
          </cell>
          <cell r="D589">
            <v>331</v>
          </cell>
          <cell r="E589">
            <v>5</v>
          </cell>
          <cell r="F589">
            <v>2264.01</v>
          </cell>
          <cell r="G589" t="str">
            <v>K30-a-09-a-4-d</v>
          </cell>
          <cell r="H589" t="str">
            <v>Kerpiç Ev, Ahır ve Arsası</v>
          </cell>
          <cell r="I589" t="str">
            <v>İBRAHİM GÖÇER</v>
          </cell>
          <cell r="J589" t="str">
            <v>Adalı Köy İçi</v>
          </cell>
          <cell r="K589">
            <v>17944</v>
          </cell>
          <cell r="L589">
            <v>10.8</v>
          </cell>
          <cell r="M589">
            <v>193.8</v>
          </cell>
          <cell r="O589">
            <v>6</v>
          </cell>
          <cell r="P589">
            <v>578</v>
          </cell>
          <cell r="S589">
            <v>578</v>
          </cell>
        </row>
        <row r="590">
          <cell r="C590">
            <v>586</v>
          </cell>
          <cell r="D590">
            <v>331</v>
          </cell>
          <cell r="E590">
            <v>6</v>
          </cell>
          <cell r="F590">
            <v>1876.62</v>
          </cell>
          <cell r="G590" t="str">
            <v>K30-a-09-a-4-d</v>
          </cell>
          <cell r="H590" t="str">
            <v>Kerpiç Ev, Mutfak, Ahır, Samanlık, ve Arsası</v>
          </cell>
          <cell r="I590" t="str">
            <v>BİLAL USLU</v>
          </cell>
          <cell r="J590">
            <v>7</v>
          </cell>
          <cell r="K590">
            <v>22440</v>
          </cell>
          <cell r="L590">
            <v>10.8</v>
          </cell>
          <cell r="M590">
            <v>242.36</v>
          </cell>
          <cell r="O590">
            <v>6</v>
          </cell>
          <cell r="P590">
            <v>579</v>
          </cell>
          <cell r="S590">
            <v>579</v>
          </cell>
        </row>
        <row r="591">
          <cell r="C591">
            <v>587</v>
          </cell>
          <cell r="D591">
            <v>331</v>
          </cell>
          <cell r="E591">
            <v>7</v>
          </cell>
          <cell r="F591">
            <v>830.5</v>
          </cell>
          <cell r="G591" t="str">
            <v>K30-a-09-a-4-d</v>
          </cell>
          <cell r="H591" t="str">
            <v>HAM TOPRAK</v>
          </cell>
          <cell r="I591" t="str">
            <v>MALİYE HAZİNESİ </v>
          </cell>
          <cell r="J591">
            <v>7</v>
          </cell>
          <cell r="K591">
            <v>1080</v>
          </cell>
          <cell r="L591">
            <v>10.8</v>
          </cell>
          <cell r="M591" t="str">
            <v>MUAF</v>
          </cell>
          <cell r="O591">
            <v>6</v>
          </cell>
          <cell r="P591">
            <v>580</v>
          </cell>
          <cell r="S591">
            <v>580</v>
          </cell>
        </row>
        <row r="592">
          <cell r="C592">
            <v>588</v>
          </cell>
          <cell r="D592">
            <v>331</v>
          </cell>
          <cell r="E592">
            <v>8</v>
          </cell>
          <cell r="F592">
            <v>518.59</v>
          </cell>
          <cell r="G592" t="str">
            <v>K30-a-09-a-4-d</v>
          </cell>
          <cell r="H592" t="str">
            <v>HAM TOPRAK</v>
          </cell>
          <cell r="I592" t="str">
            <v>MALİYE HAZİNESİ </v>
          </cell>
          <cell r="J592">
            <v>7</v>
          </cell>
          <cell r="K592">
            <v>675</v>
          </cell>
          <cell r="L592">
            <v>10.8</v>
          </cell>
          <cell r="M592" t="str">
            <v>MUAF</v>
          </cell>
          <cell r="O592">
            <v>6</v>
          </cell>
          <cell r="P592">
            <v>581</v>
          </cell>
          <cell r="S592">
            <v>581</v>
          </cell>
        </row>
        <row r="593">
          <cell r="C593">
            <v>589</v>
          </cell>
          <cell r="D593">
            <v>331</v>
          </cell>
          <cell r="E593">
            <v>9</v>
          </cell>
          <cell r="F593">
            <v>2604.81</v>
          </cell>
          <cell r="G593" t="str">
            <v>K30-a-09-a-4-d</v>
          </cell>
          <cell r="H593" t="str">
            <v>Kerpiç Ev, Ahır ve Arsası</v>
          </cell>
          <cell r="I593" t="str">
            <v>SELAHATTİN GÖÇER</v>
          </cell>
          <cell r="J593" t="str">
            <v>Adalı Köy İçi</v>
          </cell>
          <cell r="K593">
            <v>18387</v>
          </cell>
          <cell r="L593">
            <v>10.8</v>
          </cell>
          <cell r="M593">
            <v>198.58</v>
          </cell>
          <cell r="O593">
            <v>6</v>
          </cell>
          <cell r="P593">
            <v>582</v>
          </cell>
          <cell r="S593">
            <v>582</v>
          </cell>
        </row>
        <row r="594">
          <cell r="C594">
            <v>590</v>
          </cell>
          <cell r="D594">
            <v>331</v>
          </cell>
          <cell r="E594">
            <v>10</v>
          </cell>
          <cell r="F594">
            <v>1925.89</v>
          </cell>
          <cell r="G594" t="str">
            <v>K30-a-09-a-4-d</v>
          </cell>
          <cell r="H594" t="str">
            <v>HAM TOPRAK</v>
          </cell>
          <cell r="I594" t="str">
            <v>MALİYE HAZİNESİ </v>
          </cell>
          <cell r="J594" t="str">
            <v>Adalı Köy İçi</v>
          </cell>
          <cell r="K594">
            <v>2504</v>
          </cell>
          <cell r="L594">
            <v>10.8</v>
          </cell>
          <cell r="M594" t="str">
            <v>MUAF</v>
          </cell>
          <cell r="O594">
            <v>6</v>
          </cell>
          <cell r="P594">
            <v>583</v>
          </cell>
          <cell r="S594">
            <v>583</v>
          </cell>
        </row>
        <row r="595">
          <cell r="C595">
            <v>591</v>
          </cell>
          <cell r="D595">
            <v>331</v>
          </cell>
          <cell r="E595">
            <v>11</v>
          </cell>
          <cell r="F595">
            <v>2450.85</v>
          </cell>
          <cell r="G595" t="str">
            <v>K30-a-09-a-4-d</v>
          </cell>
          <cell r="H595" t="str">
            <v>Kagir Ev, Ambar ve arsası</v>
          </cell>
          <cell r="I595" t="str">
            <v>KADİR GÖÇER</v>
          </cell>
          <cell r="J595" t="str">
            <v>Adalı Köy İçi</v>
          </cell>
          <cell r="K595">
            <v>28187</v>
          </cell>
          <cell r="L595">
            <v>10.8</v>
          </cell>
          <cell r="M595">
            <v>304.42</v>
          </cell>
          <cell r="N595" t="str">
            <v>Yusuf oğlu Kadir Göçer ölüdür.</v>
          </cell>
          <cell r="O595">
            <v>6</v>
          </cell>
          <cell r="P595">
            <v>584</v>
          </cell>
          <cell r="S595">
            <v>584</v>
          </cell>
        </row>
        <row r="596">
          <cell r="C596">
            <v>592</v>
          </cell>
          <cell r="D596">
            <v>331</v>
          </cell>
          <cell r="E596">
            <v>12</v>
          </cell>
          <cell r="F596">
            <v>5133.53</v>
          </cell>
          <cell r="G596" t="str">
            <v>K30-a-09-a-4-d</v>
          </cell>
          <cell r="H596" t="str">
            <v>Kagir Ev, Kerpiç Ev, Mutfak, Ahır ve Arsası</v>
          </cell>
          <cell r="I596" t="str">
            <v>SÜLEYMAN BOĞA</v>
          </cell>
          <cell r="J596" t="str">
            <v>Adalı Köy İçi</v>
          </cell>
          <cell r="K596">
            <v>46674</v>
          </cell>
          <cell r="L596">
            <v>10.8</v>
          </cell>
          <cell r="M596">
            <v>504.08</v>
          </cell>
          <cell r="O596">
            <v>6</v>
          </cell>
          <cell r="P596">
            <v>585</v>
          </cell>
          <cell r="S596">
            <v>585</v>
          </cell>
        </row>
        <row r="597">
          <cell r="C597">
            <v>593</v>
          </cell>
          <cell r="D597">
            <v>331</v>
          </cell>
          <cell r="E597">
            <v>13</v>
          </cell>
          <cell r="F597">
            <v>1263.69</v>
          </cell>
          <cell r="G597" t="str">
            <v>K30-a-08-b-3-c</v>
          </cell>
          <cell r="H597" t="str">
            <v>HAM TOPRAK</v>
          </cell>
          <cell r="I597" t="str">
            <v>MALİYE HAZİNESİ </v>
          </cell>
          <cell r="J597" t="str">
            <v>Adalı Köy İçi</v>
          </cell>
          <cell r="K597">
            <v>1643</v>
          </cell>
          <cell r="L597">
            <v>10.8</v>
          </cell>
          <cell r="M597" t="str">
            <v>MUAF</v>
          </cell>
          <cell r="O597">
            <v>6</v>
          </cell>
          <cell r="P597">
            <v>586</v>
          </cell>
          <cell r="S597">
            <v>586</v>
          </cell>
        </row>
        <row r="598">
          <cell r="C598">
            <v>594</v>
          </cell>
          <cell r="D598">
            <v>332</v>
          </cell>
          <cell r="E598">
            <v>1</v>
          </cell>
          <cell r="F598">
            <v>6080</v>
          </cell>
          <cell r="G598" t="str">
            <v>K30-a-08-b-3-c</v>
          </cell>
          <cell r="H598" t="str">
            <v>Kerpiç Ev, Mutfak, Ahır ve Arsası</v>
          </cell>
          <cell r="I598" t="str">
            <v>RAHİME ÖZKAN</v>
          </cell>
          <cell r="J598" t="str">
            <v>Adalı Köy İçi</v>
          </cell>
          <cell r="K598">
            <v>27904</v>
          </cell>
          <cell r="L598">
            <v>10.8</v>
          </cell>
          <cell r="M598">
            <v>301.37</v>
          </cell>
          <cell r="O598">
            <v>6</v>
          </cell>
          <cell r="P598">
            <v>587</v>
          </cell>
          <cell r="S598">
            <v>587</v>
          </cell>
        </row>
        <row r="599">
          <cell r="C599">
            <v>595</v>
          </cell>
          <cell r="D599">
            <v>332</v>
          </cell>
          <cell r="E599">
            <v>2</v>
          </cell>
          <cell r="F599">
            <v>639.83</v>
          </cell>
          <cell r="G599" t="str">
            <v>K30-a-08-b-3-c</v>
          </cell>
          <cell r="H599" t="str">
            <v>Kerpiç Ev ve arsası</v>
          </cell>
          <cell r="I599" t="str">
            <v>FATMA ÖVEN</v>
          </cell>
          <cell r="J599" t="str">
            <v>Adalı Köy İçi</v>
          </cell>
          <cell r="K599">
            <v>10832</v>
          </cell>
          <cell r="L599">
            <v>10.8</v>
          </cell>
          <cell r="M599">
            <v>116.99</v>
          </cell>
          <cell r="O599">
            <v>6</v>
          </cell>
          <cell r="P599">
            <v>588</v>
          </cell>
          <cell r="S599">
            <v>588</v>
          </cell>
        </row>
        <row r="600">
          <cell r="C600">
            <v>596</v>
          </cell>
          <cell r="D600">
            <v>332</v>
          </cell>
          <cell r="E600">
            <v>3</v>
          </cell>
          <cell r="F600">
            <v>3375.11</v>
          </cell>
          <cell r="G600" t="str">
            <v>K30-a-08-b-3-c</v>
          </cell>
          <cell r="H600" t="str">
            <v>Kagir Ev, Mutfak, Ahır ve Arsası</v>
          </cell>
          <cell r="I600" t="str">
            <v>BAYRAM KARA</v>
          </cell>
          <cell r="J600" t="str">
            <v>Adalı Köy İçi</v>
          </cell>
          <cell r="K600">
            <v>34388</v>
          </cell>
          <cell r="L600">
            <v>10.8</v>
          </cell>
          <cell r="M600">
            <v>371.4</v>
          </cell>
          <cell r="O600">
            <v>6</v>
          </cell>
          <cell r="P600">
            <v>589</v>
          </cell>
          <cell r="S600">
            <v>589</v>
          </cell>
        </row>
        <row r="601">
          <cell r="C601">
            <v>597</v>
          </cell>
          <cell r="D601">
            <v>332</v>
          </cell>
          <cell r="E601">
            <v>4</v>
          </cell>
          <cell r="F601">
            <v>4234.28</v>
          </cell>
          <cell r="G601" t="str">
            <v>K30-a-09-a-4-d</v>
          </cell>
          <cell r="H601" t="str">
            <v>Kagir Ev, Kerpiç Ev, Mutfak, Ahır ve Arsası</v>
          </cell>
          <cell r="I601" t="str">
            <v>ARİF KARA</v>
          </cell>
          <cell r="J601" t="str">
            <v>Adalı Köy İçi</v>
          </cell>
          <cell r="K601">
            <v>45505</v>
          </cell>
          <cell r="L601">
            <v>10.8</v>
          </cell>
          <cell r="M601">
            <v>491.46</v>
          </cell>
          <cell r="O601">
            <v>6</v>
          </cell>
          <cell r="P601">
            <v>590</v>
          </cell>
          <cell r="S601">
            <v>590</v>
          </cell>
        </row>
        <row r="602">
          <cell r="C602">
            <v>598</v>
          </cell>
          <cell r="D602">
            <v>332</v>
          </cell>
          <cell r="E602">
            <v>5</v>
          </cell>
          <cell r="F602">
            <v>550.16</v>
          </cell>
          <cell r="G602" t="str">
            <v>K30-a-08-b-3-c</v>
          </cell>
          <cell r="H602" t="str">
            <v>Çeşme ve Arsası</v>
          </cell>
          <cell r="I602" t="str">
            <v>ZİNCİRLİKUYU BELEDİYESİ TÜZEL KİŞİLİĞİ </v>
          </cell>
          <cell r="J602" t="str">
            <v>Adalı Köy İçi</v>
          </cell>
          <cell r="K602">
            <v>1716</v>
          </cell>
          <cell r="L602">
            <v>10.8</v>
          </cell>
          <cell r="M602" t="str">
            <v>MUAF</v>
          </cell>
          <cell r="O602">
            <v>6</v>
          </cell>
          <cell r="P602">
            <v>591</v>
          </cell>
          <cell r="S602">
            <v>591</v>
          </cell>
        </row>
        <row r="603">
          <cell r="C603">
            <v>599</v>
          </cell>
          <cell r="D603">
            <v>332</v>
          </cell>
          <cell r="E603">
            <v>6</v>
          </cell>
          <cell r="F603">
            <v>953.81</v>
          </cell>
          <cell r="G603" t="str">
            <v>K30-a-08-b-3-c</v>
          </cell>
          <cell r="H603" t="str">
            <v>Kagir Ev, Mutfak ve arsası</v>
          </cell>
          <cell r="I603" t="str">
            <v>MEHMET ALİ BOĞA</v>
          </cell>
          <cell r="J603" t="str">
            <v>Adalı Köy İçi</v>
          </cell>
          <cell r="K603">
            <v>26240</v>
          </cell>
          <cell r="L603">
            <v>10.8</v>
          </cell>
          <cell r="M603">
            <v>283.4</v>
          </cell>
          <cell r="O603">
            <v>6</v>
          </cell>
          <cell r="P603">
            <v>592</v>
          </cell>
          <cell r="S603">
            <v>592</v>
          </cell>
        </row>
        <row r="604">
          <cell r="C604">
            <v>600</v>
          </cell>
          <cell r="D604">
            <v>332</v>
          </cell>
          <cell r="E604">
            <v>7</v>
          </cell>
          <cell r="F604">
            <v>1361.36</v>
          </cell>
          <cell r="G604" t="str">
            <v>K30-a-08-b-3-c</v>
          </cell>
          <cell r="H604" t="str">
            <v>Kerpiç Ev ve arsası</v>
          </cell>
          <cell r="I604" t="str">
            <v>FİKRET GÖÇER</v>
          </cell>
          <cell r="J604" t="str">
            <v>Adalı Köy İçi</v>
          </cell>
          <cell r="K604">
            <v>11770</v>
          </cell>
          <cell r="L604">
            <v>10.8</v>
          </cell>
          <cell r="M604">
            <v>127.12</v>
          </cell>
          <cell r="O604">
            <v>6</v>
          </cell>
          <cell r="P604">
            <v>593</v>
          </cell>
          <cell r="S604">
            <v>593</v>
          </cell>
        </row>
        <row r="605">
          <cell r="C605">
            <v>601</v>
          </cell>
          <cell r="D605">
            <v>332</v>
          </cell>
          <cell r="E605">
            <v>8</v>
          </cell>
          <cell r="F605">
            <v>15848.24</v>
          </cell>
          <cell r="G605" t="str">
            <v>K30-a-08-b-3-c</v>
          </cell>
          <cell r="H605" t="str">
            <v>HAM TOPRAK</v>
          </cell>
          <cell r="I605" t="str">
            <v>MALİYE HAZİNESİ </v>
          </cell>
          <cell r="J605" t="str">
            <v>Adalı Köy İçi</v>
          </cell>
          <cell r="K605">
            <v>20603</v>
          </cell>
          <cell r="L605">
            <v>10.8</v>
          </cell>
          <cell r="M605" t="str">
            <v>MUAF</v>
          </cell>
          <cell r="O605">
            <v>6</v>
          </cell>
          <cell r="P605">
            <v>594</v>
          </cell>
          <cell r="S605">
            <v>594</v>
          </cell>
        </row>
        <row r="606">
          <cell r="C606">
            <v>602</v>
          </cell>
          <cell r="D606">
            <v>332</v>
          </cell>
          <cell r="E606">
            <v>9</v>
          </cell>
          <cell r="F606">
            <v>2976.35</v>
          </cell>
          <cell r="G606" t="str">
            <v>K30-a-08-b-3-c</v>
          </cell>
          <cell r="H606" t="str">
            <v>Kagir Ev, Mutfak, Ahır ve Arsası</v>
          </cell>
          <cell r="I606" t="str">
            <v>YILMAZ ALTIN</v>
          </cell>
          <cell r="J606" t="str">
            <v>Adalı Köy İçi</v>
          </cell>
          <cell r="K606">
            <v>33870</v>
          </cell>
          <cell r="L606">
            <v>10.8</v>
          </cell>
          <cell r="M606">
            <v>365.8</v>
          </cell>
          <cell r="O606">
            <v>7</v>
          </cell>
          <cell r="P606">
            <v>595</v>
          </cell>
          <cell r="S606">
            <v>595</v>
          </cell>
        </row>
        <row r="607">
          <cell r="C607">
            <v>603</v>
          </cell>
          <cell r="D607">
            <v>332</v>
          </cell>
          <cell r="E607">
            <v>10</v>
          </cell>
          <cell r="F607">
            <v>3800</v>
          </cell>
          <cell r="G607" t="str">
            <v>K30-a-08-b-3-c</v>
          </cell>
          <cell r="H607" t="str">
            <v>Kerpiç Ev, Mutfak, Ahır, Samanlık ve Arsası</v>
          </cell>
          <cell r="I607" t="str">
            <v>YALÇIN ADALI</v>
          </cell>
          <cell r="J607" t="str">
            <v>Adalı Köy İçi</v>
          </cell>
          <cell r="K607">
            <v>29940</v>
          </cell>
          <cell r="L607">
            <v>9</v>
          </cell>
          <cell r="M607">
            <v>269.46</v>
          </cell>
          <cell r="O607">
            <v>7</v>
          </cell>
          <cell r="P607">
            <v>596</v>
          </cell>
          <cell r="S607">
            <v>596</v>
          </cell>
        </row>
        <row r="608">
          <cell r="C608">
            <v>604</v>
          </cell>
          <cell r="D608">
            <v>333</v>
          </cell>
          <cell r="E608">
            <v>1</v>
          </cell>
          <cell r="F608">
            <v>292060.88</v>
          </cell>
          <cell r="G608" t="str">
            <v>K30-a-08-b-3-c</v>
          </cell>
          <cell r="H608" t="str">
            <v>MERA</v>
          </cell>
          <cell r="I608" t="str">
            <v>ORTA MALIDIR </v>
          </cell>
          <cell r="J608" t="str">
            <v>Yunak Yolu</v>
          </cell>
          <cell r="K608">
            <v>17524</v>
          </cell>
          <cell r="L608">
            <v>10.8</v>
          </cell>
          <cell r="M608" t="str">
            <v>MUAF</v>
          </cell>
          <cell r="O608">
            <v>7</v>
          </cell>
          <cell r="P608" t="str">
            <v/>
          </cell>
          <cell r="S608">
            <v>596</v>
          </cell>
        </row>
        <row r="609">
          <cell r="C609">
            <v>605</v>
          </cell>
          <cell r="D609">
            <v>333</v>
          </cell>
          <cell r="E609">
            <v>2</v>
          </cell>
          <cell r="F609">
            <v>81235.1</v>
          </cell>
          <cell r="G609" t="str">
            <v>K30-a-09-a-4-d</v>
          </cell>
          <cell r="H609" t="str">
            <v>HAM TOPRAK</v>
          </cell>
          <cell r="I609" t="str">
            <v>MALİYE HAZİNESİ </v>
          </cell>
          <cell r="J609" t="str">
            <v>Adalı Köy İçi</v>
          </cell>
          <cell r="K609">
            <v>4875</v>
          </cell>
          <cell r="L609">
            <v>10.8</v>
          </cell>
          <cell r="M609" t="str">
            <v>MUAF</v>
          </cell>
          <cell r="O609">
            <v>7</v>
          </cell>
          <cell r="P609">
            <v>597</v>
          </cell>
          <cell r="S609">
            <v>597</v>
          </cell>
        </row>
        <row r="610">
          <cell r="C610">
            <v>606</v>
          </cell>
          <cell r="D610">
            <v>333</v>
          </cell>
          <cell r="E610">
            <v>3</v>
          </cell>
          <cell r="F610">
            <v>4743.17</v>
          </cell>
          <cell r="G610" t="str">
            <v>K30-a-09-a-4-d</v>
          </cell>
          <cell r="H610" t="str">
            <v>Kagir Ev, Kerpiç Ev, Mutfak, Ambar, Ahır, Samanlık ve Arsası</v>
          </cell>
          <cell r="I610" t="str">
            <v>MEHMET ÖVEN</v>
          </cell>
          <cell r="J610" t="str">
            <v>Adalı Köy İçi</v>
          </cell>
          <cell r="K610">
            <v>40285</v>
          </cell>
          <cell r="L610">
            <v>7.2</v>
          </cell>
          <cell r="M610">
            <v>290.06</v>
          </cell>
          <cell r="O610">
            <v>7</v>
          </cell>
          <cell r="P610">
            <v>598</v>
          </cell>
          <cell r="S610">
            <v>598</v>
          </cell>
        </row>
        <row r="611">
          <cell r="C611">
            <v>607</v>
          </cell>
          <cell r="D611">
            <v>333</v>
          </cell>
          <cell r="E611">
            <v>4</v>
          </cell>
          <cell r="F611">
            <v>3048.12</v>
          </cell>
          <cell r="G611" t="str">
            <v>K30-a-09-a-4-d</v>
          </cell>
          <cell r="H611" t="str">
            <v>HAM TOPRAK</v>
          </cell>
          <cell r="I611" t="str">
            <v>MALİYE HAZİNESİ </v>
          </cell>
          <cell r="J611" t="str">
            <v>Adalı Köy İçi</v>
          </cell>
          <cell r="K611">
            <v>3963</v>
          </cell>
          <cell r="L611">
            <v>10.8</v>
          </cell>
          <cell r="M611" t="str">
            <v>MUAF</v>
          </cell>
          <cell r="O611">
            <v>7</v>
          </cell>
          <cell r="P611">
            <v>599</v>
          </cell>
          <cell r="S611">
            <v>599</v>
          </cell>
        </row>
        <row r="612">
          <cell r="C612">
            <v>608</v>
          </cell>
          <cell r="D612">
            <v>333</v>
          </cell>
          <cell r="E612">
            <v>5</v>
          </cell>
          <cell r="F612">
            <v>6544.75</v>
          </cell>
          <cell r="G612" t="str">
            <v>K30-a-09-a-4-d</v>
          </cell>
          <cell r="H612" t="str">
            <v>Kagir Ev, Mutfak, Ahır ve Arsası</v>
          </cell>
          <cell r="I612" t="str">
            <v>EMİNE BADILI</v>
          </cell>
          <cell r="J612" t="str">
            <v>Adalı Köy İçi</v>
          </cell>
          <cell r="K612">
            <v>38509</v>
          </cell>
          <cell r="L612">
            <v>10.8</v>
          </cell>
          <cell r="M612">
            <v>415.9</v>
          </cell>
          <cell r="O612">
            <v>7</v>
          </cell>
          <cell r="P612">
            <v>600</v>
          </cell>
          <cell r="S612">
            <v>600</v>
          </cell>
        </row>
        <row r="613">
          <cell r="C613">
            <v>609</v>
          </cell>
          <cell r="D613">
            <v>333</v>
          </cell>
          <cell r="E613">
            <v>6</v>
          </cell>
          <cell r="F613">
            <v>4035.01</v>
          </cell>
          <cell r="G613" t="str">
            <v>K30-a-08-b-3-c</v>
          </cell>
          <cell r="H613" t="str">
            <v>Kagir Ev, Mutfak, Ahır ve Arsası</v>
          </cell>
          <cell r="I613" t="str">
            <v>AHMET SERT</v>
          </cell>
          <cell r="J613" t="str">
            <v>Adalı Köy İçi</v>
          </cell>
          <cell r="K613">
            <v>35246</v>
          </cell>
          <cell r="L613">
            <v>7.2</v>
          </cell>
          <cell r="M613">
            <v>253.78</v>
          </cell>
          <cell r="O613">
            <v>7</v>
          </cell>
          <cell r="P613">
            <v>601</v>
          </cell>
          <cell r="S613">
            <v>601</v>
          </cell>
        </row>
        <row r="614">
          <cell r="C614">
            <v>610</v>
          </cell>
          <cell r="D614">
            <v>333</v>
          </cell>
          <cell r="E614">
            <v>7</v>
          </cell>
          <cell r="F614">
            <v>3209.72</v>
          </cell>
          <cell r="G614" t="str">
            <v>K30-a-08-b-3-c</v>
          </cell>
          <cell r="H614" t="str">
            <v>Kagir Ev, Mutfak, Ambar, Müştemilat ve Arsası</v>
          </cell>
          <cell r="I614" t="str">
            <v>ARİF KARA</v>
          </cell>
          <cell r="J614" t="str">
            <v>Adalı Köy İçi</v>
          </cell>
          <cell r="K614">
            <v>37173</v>
          </cell>
          <cell r="L614">
            <v>7.2</v>
          </cell>
          <cell r="M614">
            <v>267.65</v>
          </cell>
          <cell r="O614">
            <v>7</v>
          </cell>
          <cell r="P614">
            <v>602</v>
          </cell>
          <cell r="S614">
            <v>602</v>
          </cell>
        </row>
        <row r="615">
          <cell r="C615">
            <v>611</v>
          </cell>
          <cell r="D615">
            <v>333</v>
          </cell>
          <cell r="E615">
            <v>8</v>
          </cell>
          <cell r="F615">
            <v>2747.8</v>
          </cell>
          <cell r="G615" t="str">
            <v>K30-a-08-b-3-c</v>
          </cell>
          <cell r="H615" t="str">
            <v>ARSA</v>
          </cell>
          <cell r="I615" t="str">
            <v>MALİYE HAZİNESİ </v>
          </cell>
          <cell r="J615" t="str">
            <v>Adalı Köy İçi</v>
          </cell>
          <cell r="K615">
            <v>3573</v>
          </cell>
          <cell r="L615">
            <v>10.8</v>
          </cell>
          <cell r="M615" t="str">
            <v>MUAF</v>
          </cell>
          <cell r="N615" t="str">
            <v>1) Bu parsel BİLAL oğlu HALİL KARA'nın kullanımındadır.-2) Bu parsel üzerindeki Ev ve müştemilat HALİL KARA'ya aittir.</v>
          </cell>
          <cell r="O615">
            <v>7</v>
          </cell>
          <cell r="P615">
            <v>603</v>
          </cell>
          <cell r="S615">
            <v>603</v>
          </cell>
        </row>
        <row r="616">
          <cell r="C616">
            <v>612</v>
          </cell>
          <cell r="D616">
            <v>333</v>
          </cell>
          <cell r="E616">
            <v>9</v>
          </cell>
          <cell r="F616">
            <v>9393.9</v>
          </cell>
          <cell r="G616" t="str">
            <v>K30-a-08-b-3-c</v>
          </cell>
          <cell r="H616" t="str">
            <v>Kagir Okul ve arsası</v>
          </cell>
          <cell r="I616" t="str">
            <v>ZİNCİRLİKUYU BELEDİYESİ TÜZEL KİŞİLİĞİ </v>
          </cell>
          <cell r="J616" t="str">
            <v>Adalı Köy İçi</v>
          </cell>
          <cell r="K616">
            <v>32213</v>
          </cell>
          <cell r="L616">
            <v>10.8</v>
          </cell>
          <cell r="M616" t="str">
            <v>MUAF</v>
          </cell>
          <cell r="O616">
            <v>7</v>
          </cell>
          <cell r="P616">
            <v>604</v>
          </cell>
          <cell r="S616">
            <v>604</v>
          </cell>
        </row>
        <row r="617">
          <cell r="C617">
            <v>613</v>
          </cell>
          <cell r="D617">
            <v>333</v>
          </cell>
          <cell r="E617">
            <v>10</v>
          </cell>
          <cell r="F617">
            <v>1689.74</v>
          </cell>
          <cell r="G617" t="str">
            <v>K30-a-08-b-3-c</v>
          </cell>
          <cell r="H617" t="str">
            <v>Kerpiç Ev, Mutfak, Ahır ve Arsası</v>
          </cell>
          <cell r="I617" t="str">
            <v>RECEP ÜÇLER</v>
          </cell>
          <cell r="J617" t="str">
            <v>Adalı Köy İçi</v>
          </cell>
          <cell r="K617">
            <v>22197</v>
          </cell>
          <cell r="L617">
            <v>10.8</v>
          </cell>
          <cell r="M617">
            <v>239.73</v>
          </cell>
          <cell r="O617">
            <v>7</v>
          </cell>
          <cell r="P617">
            <v>605</v>
          </cell>
          <cell r="S617">
            <v>605</v>
          </cell>
        </row>
        <row r="618">
          <cell r="C618">
            <v>614</v>
          </cell>
          <cell r="D618">
            <v>333</v>
          </cell>
          <cell r="E618">
            <v>11</v>
          </cell>
          <cell r="F618">
            <v>4519.67</v>
          </cell>
          <cell r="G618" t="str">
            <v>K30-a-08-b-3-c</v>
          </cell>
          <cell r="H618" t="str">
            <v>HAM TOPRAK</v>
          </cell>
          <cell r="I618" t="str">
            <v>MALİYE HAZİNESİ </v>
          </cell>
          <cell r="J618" t="str">
            <v>Adalı Köy İçi</v>
          </cell>
          <cell r="K618">
            <v>5876</v>
          </cell>
          <cell r="L618">
            <v>10.8</v>
          </cell>
          <cell r="M618" t="str">
            <v>MUAF</v>
          </cell>
          <cell r="O618">
            <v>7</v>
          </cell>
          <cell r="P618">
            <v>606</v>
          </cell>
          <cell r="S618">
            <v>606</v>
          </cell>
        </row>
        <row r="619">
          <cell r="C619">
            <v>615</v>
          </cell>
          <cell r="D619">
            <v>333</v>
          </cell>
          <cell r="E619">
            <v>12</v>
          </cell>
          <cell r="F619">
            <v>2691.15</v>
          </cell>
          <cell r="G619" t="str">
            <v>K30-a-08-b-3-c</v>
          </cell>
          <cell r="H619" t="str">
            <v>Kerpiç Ev, Ahır ve Arsası</v>
          </cell>
          <cell r="I619" t="str">
            <v>BÜLENT ŞAHİN</v>
          </cell>
          <cell r="J619" t="str">
            <v>Adalı Köy İçi</v>
          </cell>
          <cell r="K619">
            <v>18499</v>
          </cell>
          <cell r="L619">
            <v>10.8</v>
          </cell>
          <cell r="M619">
            <v>199.79</v>
          </cell>
          <cell r="O619">
            <v>7</v>
          </cell>
          <cell r="P619">
            <v>607</v>
          </cell>
          <cell r="S619">
            <v>607</v>
          </cell>
        </row>
        <row r="620">
          <cell r="C620">
            <v>616</v>
          </cell>
          <cell r="D620">
            <v>333</v>
          </cell>
          <cell r="E620">
            <v>13</v>
          </cell>
          <cell r="F620">
            <v>1363.16</v>
          </cell>
          <cell r="G620" t="str">
            <v>K30-a-08-b-3-c</v>
          </cell>
          <cell r="H620" t="str">
            <v>Kerpiç Dükkan ve arsası</v>
          </cell>
          <cell r="I620" t="str">
            <v>ZİNCİRLİKUYU BELEDİYESİ TÜZEL KİŞİLİĞİ </v>
          </cell>
          <cell r="J620" t="str">
            <v>Adalı Köy İçi</v>
          </cell>
          <cell r="K620">
            <v>11773</v>
          </cell>
          <cell r="L620">
            <v>10.8</v>
          </cell>
          <cell r="M620" t="str">
            <v>MUAF</v>
          </cell>
          <cell r="O620">
            <v>7</v>
          </cell>
          <cell r="P620">
            <v>608</v>
          </cell>
          <cell r="S620">
            <v>608</v>
          </cell>
        </row>
        <row r="621">
          <cell r="C621">
            <v>617</v>
          </cell>
          <cell r="D621">
            <v>333</v>
          </cell>
          <cell r="E621">
            <v>14</v>
          </cell>
          <cell r="F621">
            <v>4620.89</v>
          </cell>
          <cell r="G621" t="str">
            <v>K30-a-08-b-3-c</v>
          </cell>
          <cell r="H621" t="str">
            <v>Kerpiç Ev, Mutfak,  Ahır, Samanlık, Müştemilat ve Arsası</v>
          </cell>
          <cell r="I621" t="str">
            <v>BAYRAM ALTIN</v>
          </cell>
          <cell r="J621" t="str">
            <v>Adalı Köy İçi</v>
          </cell>
          <cell r="K621">
            <v>34008</v>
          </cell>
          <cell r="L621">
            <v>10.8</v>
          </cell>
          <cell r="M621">
            <v>367.29</v>
          </cell>
          <cell r="O621">
            <v>7</v>
          </cell>
          <cell r="P621">
            <v>609</v>
          </cell>
          <cell r="S621">
            <v>609</v>
          </cell>
        </row>
        <row r="622">
          <cell r="C622">
            <v>618</v>
          </cell>
          <cell r="D622">
            <v>334</v>
          </cell>
          <cell r="E622">
            <v>1</v>
          </cell>
          <cell r="F622">
            <v>3123.29</v>
          </cell>
          <cell r="G622" t="str">
            <v>K30-a-09-a-2-a</v>
          </cell>
          <cell r="H622" t="str">
            <v>ARSA</v>
          </cell>
          <cell r="I622" t="str">
            <v>MALİYE HAZİNESİ </v>
          </cell>
          <cell r="J622" t="str">
            <v>Yunak Köy İçi</v>
          </cell>
          <cell r="K622">
            <v>4061</v>
          </cell>
          <cell r="L622">
            <v>10.8</v>
          </cell>
          <cell r="M622" t="str">
            <v>MUAF</v>
          </cell>
          <cell r="N622" t="str">
            <v>1) Bu parsel MEHMET oğlu TALİP KAYA'nın kullanımındadır.-2) Bu parsel üzerindeki Ev ve müştemilat TALİP KAYA'ya aittir.</v>
          </cell>
          <cell r="O622">
            <v>7</v>
          </cell>
          <cell r="P622">
            <v>610</v>
          </cell>
          <cell r="S622">
            <v>610</v>
          </cell>
        </row>
        <row r="623">
          <cell r="C623">
            <v>619</v>
          </cell>
          <cell r="D623">
            <v>334</v>
          </cell>
          <cell r="E623">
            <v>2</v>
          </cell>
          <cell r="F623">
            <v>16290.28</v>
          </cell>
          <cell r="G623" t="str">
            <v>K30-a-09-a-2-a</v>
          </cell>
          <cell r="H623" t="str">
            <v>ARSA</v>
          </cell>
          <cell r="I623" t="str">
            <v>MALİYE HAZİNESİ </v>
          </cell>
          <cell r="J623" t="str">
            <v>Yunak Köy İçi</v>
          </cell>
          <cell r="K623">
            <v>21178</v>
          </cell>
          <cell r="L623">
            <v>10.8</v>
          </cell>
          <cell r="M623" t="str">
            <v>MUAF</v>
          </cell>
          <cell r="N623" t="str">
            <v>1) Bu parsel MEHMET oğlu ALİ ŞEHİTOĞLU'nun kullanımındadır.-2) Bu parsel üzerindeki Ev ve müştemilat ALİ ŞEHİTOĞLU'na aittir.</v>
          </cell>
          <cell r="O623">
            <v>7</v>
          </cell>
          <cell r="P623">
            <v>611</v>
          </cell>
          <cell r="S623">
            <v>611</v>
          </cell>
        </row>
        <row r="624">
          <cell r="C624">
            <v>620</v>
          </cell>
          <cell r="D624">
            <v>334</v>
          </cell>
          <cell r="E624">
            <v>3</v>
          </cell>
          <cell r="F624">
            <v>2468.83</v>
          </cell>
          <cell r="G624" t="str">
            <v>K30-a-09-a-2-a</v>
          </cell>
          <cell r="H624" t="str">
            <v>HAM TOPRAK</v>
          </cell>
          <cell r="I624" t="str">
            <v>MALİYE HAZİNESİ </v>
          </cell>
          <cell r="J624" t="str">
            <v>Yunak Köy İçi</v>
          </cell>
          <cell r="K624">
            <v>3210</v>
          </cell>
          <cell r="L624">
            <v>10.8</v>
          </cell>
          <cell r="M624" t="str">
            <v>MUAF</v>
          </cell>
          <cell r="O624">
            <v>7</v>
          </cell>
          <cell r="P624">
            <v>612</v>
          </cell>
          <cell r="S624">
            <v>612</v>
          </cell>
        </row>
        <row r="625">
          <cell r="C625">
            <v>621</v>
          </cell>
          <cell r="D625">
            <v>335</v>
          </cell>
          <cell r="E625">
            <v>1</v>
          </cell>
          <cell r="F625">
            <v>2331.21</v>
          </cell>
          <cell r="G625" t="str">
            <v>K30-a-09-a-1-b</v>
          </cell>
          <cell r="H625" t="str">
            <v>ARSA</v>
          </cell>
          <cell r="I625" t="str">
            <v>MALİYE HAZİNESİ </v>
          </cell>
          <cell r="J625" t="str">
            <v>Yunak Köy İçi</v>
          </cell>
          <cell r="K625">
            <v>3031</v>
          </cell>
          <cell r="L625">
            <v>10.8</v>
          </cell>
          <cell r="M625" t="str">
            <v>MUAF</v>
          </cell>
          <cell r="N625" t="str">
            <v>1) Bu parsel AHMET FEHMİ oğlu MUHAMMET HANEFİ BAYRAKLI'nın kullanımındadır.-2) Bu parsel üzerindeki Ev ve müştemilat MUHAMMET HANEFİ BAYRAKLI'ya aittir.</v>
          </cell>
          <cell r="O625">
            <v>7</v>
          </cell>
          <cell r="P625">
            <v>613</v>
          </cell>
          <cell r="S625">
            <v>613</v>
          </cell>
        </row>
        <row r="626">
          <cell r="C626">
            <v>622</v>
          </cell>
          <cell r="D626">
            <v>335</v>
          </cell>
          <cell r="E626">
            <v>2</v>
          </cell>
          <cell r="F626">
            <v>2625.63</v>
          </cell>
          <cell r="G626" t="str">
            <v>K30-a-09-a-1-b</v>
          </cell>
          <cell r="H626" t="str">
            <v>ARSA</v>
          </cell>
          <cell r="I626" t="str">
            <v>MALİYE HAZİNESİ </v>
          </cell>
          <cell r="J626" t="str">
            <v>Yunak Köy İçi</v>
          </cell>
          <cell r="K626">
            <v>3414</v>
          </cell>
          <cell r="L626">
            <v>10.8</v>
          </cell>
          <cell r="M626" t="str">
            <v>MUAF</v>
          </cell>
          <cell r="N626" t="str">
            <v>1) Bu parsel ÖMER oğlu FAHRETTİN KAYA'nın kullanımındadır.-2) Bu parsel üzerindeki Ev ve müştemilat FAHRETTİN KAYA'ya aittir.</v>
          </cell>
          <cell r="O626">
            <v>7</v>
          </cell>
          <cell r="P626">
            <v>614</v>
          </cell>
          <cell r="S626">
            <v>614</v>
          </cell>
        </row>
        <row r="627">
          <cell r="C627">
            <v>623</v>
          </cell>
          <cell r="D627">
            <v>335</v>
          </cell>
          <cell r="E627">
            <v>3</v>
          </cell>
          <cell r="F627">
            <v>1961.22</v>
          </cell>
          <cell r="G627" t="str">
            <v>K30-a-09-a-1-b</v>
          </cell>
          <cell r="H627" t="str">
            <v>ARSA</v>
          </cell>
          <cell r="I627" t="str">
            <v>MALİYE HAZİNESİ </v>
          </cell>
          <cell r="J627" t="str">
            <v>Yunak Köy İçi</v>
          </cell>
          <cell r="K627">
            <v>2550</v>
          </cell>
          <cell r="L627">
            <v>10.8</v>
          </cell>
          <cell r="M627" t="str">
            <v>MUAF</v>
          </cell>
          <cell r="N627" t="str">
            <v>1) Bu parsel MEHMET oğlu MEHMET KAYA'nın kullanımındadır.-2) Bu parsel üzerindeki Ev ve müştemilat MEHMET KAYA'ya aittir.</v>
          </cell>
          <cell r="O627">
            <v>7</v>
          </cell>
          <cell r="P627">
            <v>615</v>
          </cell>
          <cell r="S627">
            <v>615</v>
          </cell>
        </row>
        <row r="628">
          <cell r="C628">
            <v>624</v>
          </cell>
          <cell r="D628">
            <v>336</v>
          </cell>
          <cell r="E628">
            <v>1</v>
          </cell>
          <cell r="F628">
            <v>2361.43</v>
          </cell>
          <cell r="G628" t="str">
            <v>K30-a-09-a-2-a</v>
          </cell>
          <cell r="H628" t="str">
            <v>ARSA</v>
          </cell>
          <cell r="I628" t="str">
            <v>MALİYE HAZİNESİ </v>
          </cell>
          <cell r="J628" t="str">
            <v>Yunak Köy İçi</v>
          </cell>
          <cell r="K628">
            <v>3070</v>
          </cell>
          <cell r="L628">
            <v>10.8</v>
          </cell>
          <cell r="M628" t="str">
            <v>MUAF</v>
          </cell>
          <cell r="N628" t="str">
            <v>1) Bu parsel MEHMET oğlu MUSTAFA KAYA'nın kullanımındadır.-2) Bu parsel üzerindeki Ev ve müştemilat MUSTAFA KAYA'ya aittir.</v>
          </cell>
          <cell r="O628">
            <v>7</v>
          </cell>
          <cell r="P628">
            <v>616</v>
          </cell>
          <cell r="S628">
            <v>616</v>
          </cell>
        </row>
        <row r="629">
          <cell r="C629">
            <v>625</v>
          </cell>
          <cell r="D629">
            <v>337</v>
          </cell>
          <cell r="E629">
            <v>1</v>
          </cell>
          <cell r="F629">
            <v>5938.03</v>
          </cell>
          <cell r="G629" t="str">
            <v>K30-a-09-a-2-a</v>
          </cell>
          <cell r="H629" t="str">
            <v>ARSA</v>
          </cell>
          <cell r="I629" t="str">
            <v>MALİYE HAZİNESİ </v>
          </cell>
          <cell r="J629" t="str">
            <v>Yunak Köy İçi</v>
          </cell>
          <cell r="K629">
            <v>7720</v>
          </cell>
          <cell r="L629">
            <v>10.8</v>
          </cell>
          <cell r="M629" t="str">
            <v>MUAF</v>
          </cell>
          <cell r="N629" t="str">
            <v>1) Bu parsel BAYRAM oğlu ORHAN DOĞAN'nın kullanımındadır.-2) Bu parsel üzerindeki Ev ve müştemilat ORHAN DOĞAN'a aittir.</v>
          </cell>
          <cell r="O629">
            <v>7</v>
          </cell>
          <cell r="P629">
            <v>617</v>
          </cell>
          <cell r="S629">
            <v>617</v>
          </cell>
        </row>
        <row r="630">
          <cell r="C630">
            <v>626</v>
          </cell>
          <cell r="D630">
            <v>338</v>
          </cell>
          <cell r="E630">
            <v>1</v>
          </cell>
          <cell r="F630">
            <v>2965.12</v>
          </cell>
          <cell r="G630" t="str">
            <v>K30-a-09-a-2-a</v>
          </cell>
          <cell r="H630" t="str">
            <v>Kagir Ev, Kerpiç Ev ve arsası</v>
          </cell>
          <cell r="I630" t="str">
            <v>MEHMET BULDUK</v>
          </cell>
          <cell r="J630" t="str">
            <v>Yunak Köy İçi</v>
          </cell>
          <cell r="K630">
            <v>33855</v>
          </cell>
          <cell r="L630">
            <v>10.8</v>
          </cell>
          <cell r="M630">
            <v>365.64</v>
          </cell>
          <cell r="O630">
            <v>7</v>
          </cell>
          <cell r="P630">
            <v>618</v>
          </cell>
          <cell r="S630">
            <v>618</v>
          </cell>
        </row>
        <row r="631">
          <cell r="C631">
            <v>627</v>
          </cell>
          <cell r="D631">
            <v>338</v>
          </cell>
          <cell r="E631">
            <v>2</v>
          </cell>
          <cell r="F631">
            <v>2592.05</v>
          </cell>
          <cell r="G631" t="str">
            <v>K30-a-09-a-2-a</v>
          </cell>
          <cell r="H631" t="str">
            <v>ARSA</v>
          </cell>
          <cell r="I631" t="str">
            <v>MALİYE HAZİNESİ </v>
          </cell>
          <cell r="J631" t="str">
            <v>Yunak Köy İçi</v>
          </cell>
          <cell r="K631">
            <v>3370</v>
          </cell>
          <cell r="L631">
            <v>10.8</v>
          </cell>
          <cell r="M631" t="str">
            <v>MUAF</v>
          </cell>
          <cell r="N631" t="str">
            <v>Bu parsel MEHMET oğlu MEHMET KALIN'ın kullanımındadır.</v>
          </cell>
          <cell r="O631">
            <v>7</v>
          </cell>
          <cell r="P631">
            <v>619</v>
          </cell>
          <cell r="S631">
            <v>619</v>
          </cell>
        </row>
        <row r="632">
          <cell r="C632">
            <v>628</v>
          </cell>
          <cell r="D632">
            <v>338</v>
          </cell>
          <cell r="E632">
            <v>3</v>
          </cell>
          <cell r="F632">
            <v>6669.17</v>
          </cell>
          <cell r="G632" t="str">
            <v>K30-a-09-a-2-a</v>
          </cell>
          <cell r="H632" t="str">
            <v>Kagir Ev, Mutfak, Ahır, Müştemilat ve Arsası</v>
          </cell>
          <cell r="I632" t="str">
            <v>MEHMET KALIN</v>
          </cell>
          <cell r="J632" t="str">
            <v>Yunak Köy İçi</v>
          </cell>
          <cell r="K632">
            <v>41670</v>
          </cell>
          <cell r="L632">
            <v>10.8</v>
          </cell>
          <cell r="M632">
            <v>450.04</v>
          </cell>
          <cell r="O632">
            <v>7</v>
          </cell>
          <cell r="P632">
            <v>620</v>
          </cell>
          <cell r="S632">
            <v>620</v>
          </cell>
        </row>
        <row r="633">
          <cell r="C633">
            <v>629</v>
          </cell>
          <cell r="D633">
            <v>338</v>
          </cell>
          <cell r="E633">
            <v>4</v>
          </cell>
          <cell r="F633">
            <v>4158.97</v>
          </cell>
          <cell r="G633" t="str">
            <v>K30-a-09-a-2-a</v>
          </cell>
          <cell r="H633" t="str">
            <v>HAM TOPRAK</v>
          </cell>
          <cell r="I633" t="str">
            <v>MALİYE HAZİNESİ </v>
          </cell>
          <cell r="J633" t="str">
            <v>Yunak Köy İçi</v>
          </cell>
          <cell r="K633">
            <v>5407</v>
          </cell>
          <cell r="L633">
            <v>10.8</v>
          </cell>
          <cell r="M633" t="str">
            <v>MUAF</v>
          </cell>
          <cell r="O633">
            <v>7</v>
          </cell>
          <cell r="P633">
            <v>621</v>
          </cell>
          <cell r="S633">
            <v>621</v>
          </cell>
        </row>
        <row r="634">
          <cell r="C634">
            <v>630</v>
          </cell>
          <cell r="D634">
            <v>338</v>
          </cell>
          <cell r="E634">
            <v>5</v>
          </cell>
          <cell r="F634">
            <v>5243.49</v>
          </cell>
          <cell r="G634" t="str">
            <v>K30-a-09-a-2-a</v>
          </cell>
          <cell r="H634" t="str">
            <v>iki adet Kagir Ev, Mutfak, Ambar, Ahır, Samanlık ve Arsası</v>
          </cell>
          <cell r="I634" t="str">
            <v>MEHMET DOĞAN</v>
          </cell>
          <cell r="J634" t="str">
            <v>Yunak Köy İçi</v>
          </cell>
          <cell r="K634">
            <v>66817</v>
          </cell>
          <cell r="L634">
            <v>10.8</v>
          </cell>
          <cell r="M634">
            <v>721.63</v>
          </cell>
          <cell r="O634">
            <v>7</v>
          </cell>
          <cell r="P634">
            <v>622</v>
          </cell>
          <cell r="S634">
            <v>622</v>
          </cell>
        </row>
        <row r="635">
          <cell r="C635">
            <v>631</v>
          </cell>
          <cell r="D635">
            <v>338</v>
          </cell>
          <cell r="E635">
            <v>6</v>
          </cell>
          <cell r="F635">
            <v>1959.32</v>
          </cell>
          <cell r="G635" t="str">
            <v>K30-a-09-a-2-a</v>
          </cell>
          <cell r="H635" t="str">
            <v>HAM TOPRAK</v>
          </cell>
          <cell r="I635" t="str">
            <v>MALİYE HAZİNESİ </v>
          </cell>
          <cell r="J635" t="str">
            <v>Yunak Köy İçi</v>
          </cell>
          <cell r="K635">
            <v>2548</v>
          </cell>
          <cell r="L635">
            <v>10.8</v>
          </cell>
          <cell r="M635" t="str">
            <v>MUAF</v>
          </cell>
          <cell r="O635">
            <v>7</v>
          </cell>
          <cell r="P635">
            <v>623</v>
          </cell>
          <cell r="S635">
            <v>623</v>
          </cell>
        </row>
        <row r="636">
          <cell r="C636">
            <v>632</v>
          </cell>
          <cell r="D636">
            <v>338</v>
          </cell>
          <cell r="E636">
            <v>7</v>
          </cell>
          <cell r="F636">
            <v>6617.14</v>
          </cell>
          <cell r="G636" t="str">
            <v>K30-a-09-a-2-a</v>
          </cell>
          <cell r="H636" t="str">
            <v>iki katlı Kagir Ev, Mutfak, Ahır ve Arsası</v>
          </cell>
          <cell r="I636" t="str">
            <v>HATİCE BULDUK</v>
          </cell>
          <cell r="J636" t="str">
            <v>Yunak Köy İçi</v>
          </cell>
          <cell r="K636">
            <v>48603</v>
          </cell>
          <cell r="L636">
            <v>10.8</v>
          </cell>
          <cell r="M636">
            <v>524.92</v>
          </cell>
          <cell r="O636">
            <v>7</v>
          </cell>
          <cell r="P636">
            <v>624</v>
          </cell>
          <cell r="S636">
            <v>624</v>
          </cell>
        </row>
        <row r="637">
          <cell r="C637">
            <v>633</v>
          </cell>
          <cell r="D637">
            <v>339</v>
          </cell>
          <cell r="E637">
            <v>1</v>
          </cell>
          <cell r="F637">
            <v>5852.41</v>
          </cell>
          <cell r="G637" t="str">
            <v>K30-a-09-a-2-a</v>
          </cell>
          <cell r="H637" t="str">
            <v>Kagir Ev, Mutfak, Ahır, Samanlık ve Arsası</v>
          </cell>
          <cell r="I637" t="str">
            <v>DÖNDÜ KURT</v>
          </cell>
          <cell r="J637" t="str">
            <v>Yunak Köy İçi</v>
          </cell>
          <cell r="K637">
            <v>42609</v>
          </cell>
          <cell r="L637">
            <v>10.8</v>
          </cell>
          <cell r="M637">
            <v>460.18</v>
          </cell>
          <cell r="O637">
            <v>7</v>
          </cell>
          <cell r="P637">
            <v>625</v>
          </cell>
          <cell r="S637">
            <v>625</v>
          </cell>
        </row>
        <row r="638">
          <cell r="C638">
            <v>634</v>
          </cell>
          <cell r="D638">
            <v>339</v>
          </cell>
          <cell r="E638">
            <v>2</v>
          </cell>
          <cell r="F638">
            <v>2010.02</v>
          </cell>
          <cell r="G638" t="str">
            <v>K30-a-09-a-2-a</v>
          </cell>
          <cell r="H638" t="str">
            <v>HAM TOPRAK</v>
          </cell>
          <cell r="I638" t="str">
            <v>MALİYE HAZİNESİ </v>
          </cell>
          <cell r="J638" t="str">
            <v>Yunak Köy İçi</v>
          </cell>
          <cell r="K638">
            <v>2614</v>
          </cell>
          <cell r="L638">
            <v>10.8</v>
          </cell>
          <cell r="M638" t="str">
            <v>MUAF</v>
          </cell>
          <cell r="O638">
            <v>7</v>
          </cell>
          <cell r="P638">
            <v>626</v>
          </cell>
          <cell r="S638">
            <v>626</v>
          </cell>
        </row>
        <row r="639">
          <cell r="C639">
            <v>635</v>
          </cell>
          <cell r="D639">
            <v>339</v>
          </cell>
          <cell r="E639">
            <v>3</v>
          </cell>
          <cell r="F639">
            <v>3047.18</v>
          </cell>
          <cell r="G639" t="str">
            <v>K30-a-09-a-2-a</v>
          </cell>
          <cell r="H639" t="str">
            <v>Kagir Ev, Mutfak ve arsası</v>
          </cell>
          <cell r="I639" t="str">
            <v>HACI KURT</v>
          </cell>
          <cell r="J639" t="str">
            <v>Yunak Köy İçi</v>
          </cell>
          <cell r="K639">
            <v>28962</v>
          </cell>
          <cell r="L639">
            <v>10.8</v>
          </cell>
          <cell r="M639">
            <v>312.79</v>
          </cell>
          <cell r="O639">
            <v>7</v>
          </cell>
          <cell r="P639">
            <v>627</v>
          </cell>
          <cell r="S639">
            <v>627</v>
          </cell>
        </row>
        <row r="640">
          <cell r="C640">
            <v>636</v>
          </cell>
          <cell r="D640">
            <v>339</v>
          </cell>
          <cell r="E640">
            <v>4</v>
          </cell>
          <cell r="F640">
            <v>797.64</v>
          </cell>
          <cell r="G640" t="str">
            <v>K30-a-09-a-2-a</v>
          </cell>
          <cell r="H640" t="str">
            <v>HAM TOPRAK</v>
          </cell>
          <cell r="I640" t="str">
            <v>MALİYE HAZİNESİ </v>
          </cell>
          <cell r="J640" t="str">
            <v>Yunak Köy İçi</v>
          </cell>
          <cell r="K640">
            <v>1037</v>
          </cell>
          <cell r="L640">
            <v>10.8</v>
          </cell>
          <cell r="M640" t="str">
            <v>MUAF</v>
          </cell>
          <cell r="O640">
            <v>7</v>
          </cell>
          <cell r="P640">
            <v>628</v>
          </cell>
          <cell r="S640">
            <v>628</v>
          </cell>
        </row>
        <row r="641">
          <cell r="C641">
            <v>637</v>
          </cell>
          <cell r="D641">
            <v>339</v>
          </cell>
          <cell r="E641">
            <v>5</v>
          </cell>
          <cell r="F641">
            <v>854.95</v>
          </cell>
          <cell r="G641" t="str">
            <v>K30-a-09-a-2-a</v>
          </cell>
          <cell r="H641" t="str">
            <v>HAM TOPRAK</v>
          </cell>
          <cell r="I641" t="str">
            <v>MALİYE HAZİNESİ </v>
          </cell>
          <cell r="J641" t="str">
            <v>Yunak Köy İçi</v>
          </cell>
          <cell r="K641">
            <v>1112</v>
          </cell>
          <cell r="L641">
            <v>10.8</v>
          </cell>
          <cell r="M641" t="str">
            <v>MUAF</v>
          </cell>
          <cell r="O641">
            <v>7</v>
          </cell>
          <cell r="P641">
            <v>629</v>
          </cell>
          <cell r="S641">
            <v>629</v>
          </cell>
        </row>
        <row r="642">
          <cell r="C642">
            <v>638</v>
          </cell>
          <cell r="D642">
            <v>340</v>
          </cell>
          <cell r="E642">
            <v>1</v>
          </cell>
          <cell r="F642">
            <v>3997.41</v>
          </cell>
          <cell r="G642" t="str">
            <v>K30-a-04-d-3-d</v>
          </cell>
          <cell r="H642" t="str">
            <v>Kagir Ev, Mutfak, Ahır, Samanlık ve Arsası</v>
          </cell>
          <cell r="I642" t="str">
            <v>MEHMET DEVECİ</v>
          </cell>
          <cell r="J642" t="str">
            <v>Yunak Köy İçi</v>
          </cell>
          <cell r="K642">
            <v>40197</v>
          </cell>
          <cell r="L642">
            <v>10.8</v>
          </cell>
          <cell r="M642">
            <v>434.13</v>
          </cell>
          <cell r="O642">
            <v>7</v>
          </cell>
          <cell r="P642">
            <v>630</v>
          </cell>
          <cell r="S642">
            <v>630</v>
          </cell>
        </row>
        <row r="643">
          <cell r="C643">
            <v>639</v>
          </cell>
          <cell r="D643">
            <v>340</v>
          </cell>
          <cell r="E643">
            <v>2</v>
          </cell>
          <cell r="F643">
            <v>2640.8</v>
          </cell>
          <cell r="G643" t="str">
            <v>K30-a-09-a-2-a</v>
          </cell>
          <cell r="H643" t="str">
            <v>Kagir Ev, Mutfak, Ahır, Samanlık ve Arsası</v>
          </cell>
          <cell r="I643" t="str">
            <v>MEHMET DEVECİ</v>
          </cell>
          <cell r="J643" t="str">
            <v>Yunak Köy İçi</v>
          </cell>
          <cell r="K643">
            <v>38434</v>
          </cell>
          <cell r="L643">
            <v>10.8</v>
          </cell>
          <cell r="M643">
            <v>415.09</v>
          </cell>
          <cell r="O643">
            <v>7</v>
          </cell>
          <cell r="P643">
            <v>631</v>
          </cell>
          <cell r="S643">
            <v>631</v>
          </cell>
        </row>
        <row r="644">
          <cell r="C644">
            <v>640</v>
          </cell>
          <cell r="D644">
            <v>341</v>
          </cell>
          <cell r="E644">
            <v>1</v>
          </cell>
          <cell r="F644">
            <v>601.29</v>
          </cell>
          <cell r="G644" t="str">
            <v>K30-a-04-d-3-d</v>
          </cell>
          <cell r="H644" t="str">
            <v>HAM TOPRAK</v>
          </cell>
          <cell r="I644" t="str">
            <v>MALİYE HAZİNESİ </v>
          </cell>
          <cell r="J644" t="str">
            <v>Yunak Köy İçi</v>
          </cell>
          <cell r="K644">
            <v>782</v>
          </cell>
          <cell r="L644">
            <v>10.8</v>
          </cell>
          <cell r="M644" t="str">
            <v>MUAF</v>
          </cell>
          <cell r="O644">
            <v>7</v>
          </cell>
          <cell r="P644">
            <v>632</v>
          </cell>
          <cell r="S644">
            <v>632</v>
          </cell>
        </row>
        <row r="645">
          <cell r="C645">
            <v>641</v>
          </cell>
          <cell r="D645">
            <v>341</v>
          </cell>
          <cell r="E645">
            <v>2</v>
          </cell>
          <cell r="F645">
            <v>2588.89</v>
          </cell>
          <cell r="G645" t="str">
            <v>K30-a-04-d-3-d</v>
          </cell>
          <cell r="H645" t="str">
            <v>Kagir Ev, Mutfak, Ahır ve Arsası</v>
          </cell>
          <cell r="I645" t="str">
            <v>HÜSEYİN DEVECİ</v>
          </cell>
          <cell r="J645" t="str">
            <v>Yunak Köy İçi</v>
          </cell>
          <cell r="K645">
            <v>33366</v>
          </cell>
          <cell r="L645">
            <v>10.8</v>
          </cell>
          <cell r="M645">
            <v>360.36</v>
          </cell>
          <cell r="O645">
            <v>7</v>
          </cell>
          <cell r="P645">
            <v>633</v>
          </cell>
          <cell r="S645">
            <v>633</v>
          </cell>
        </row>
        <row r="646">
          <cell r="C646">
            <v>642</v>
          </cell>
          <cell r="D646">
            <v>341</v>
          </cell>
          <cell r="E646">
            <v>3</v>
          </cell>
          <cell r="F646">
            <v>419.57</v>
          </cell>
          <cell r="G646" t="str">
            <v>K30-a-04-d-3-d</v>
          </cell>
          <cell r="H646" t="str">
            <v>HAM TOPRAK</v>
          </cell>
          <cell r="I646" t="str">
            <v>MALİYE HAZİNESİ </v>
          </cell>
          <cell r="J646" t="str">
            <v>Yunak Köy İçi</v>
          </cell>
          <cell r="K646">
            <v>546</v>
          </cell>
          <cell r="L646">
            <v>10.8</v>
          </cell>
          <cell r="M646" t="str">
            <v>MUAF</v>
          </cell>
          <cell r="O646">
            <v>7</v>
          </cell>
          <cell r="P646">
            <v>634</v>
          </cell>
          <cell r="S646">
            <v>634</v>
          </cell>
        </row>
        <row r="647">
          <cell r="C647">
            <v>643</v>
          </cell>
          <cell r="D647">
            <v>342</v>
          </cell>
          <cell r="E647">
            <v>1</v>
          </cell>
          <cell r="F647">
            <v>700.65</v>
          </cell>
          <cell r="G647" t="str">
            <v>K30-a-04-d-3-d</v>
          </cell>
          <cell r="H647" t="str">
            <v>HAM TOPRAK</v>
          </cell>
          <cell r="I647" t="str">
            <v>MALİYE HAZİNESİ </v>
          </cell>
          <cell r="J647" t="str">
            <v>Yunak Köy İçi</v>
          </cell>
          <cell r="K647">
            <v>911</v>
          </cell>
          <cell r="L647">
            <v>10.8</v>
          </cell>
          <cell r="M647" t="str">
            <v>MUAF</v>
          </cell>
          <cell r="O647">
            <v>7</v>
          </cell>
          <cell r="P647">
            <v>635</v>
          </cell>
          <cell r="S647">
            <v>635</v>
          </cell>
        </row>
        <row r="648">
          <cell r="C648">
            <v>644</v>
          </cell>
          <cell r="D648">
            <v>342</v>
          </cell>
          <cell r="E648">
            <v>2</v>
          </cell>
          <cell r="F648">
            <v>3534.8</v>
          </cell>
          <cell r="G648" t="str">
            <v>K30-a-04-d-3-d</v>
          </cell>
          <cell r="H648" t="str">
            <v>ARSA</v>
          </cell>
          <cell r="I648" t="str">
            <v>İLYAS DEVECİ</v>
          </cell>
          <cell r="J648" t="str">
            <v>Yunak Köy İçi</v>
          </cell>
          <cell r="K648">
            <v>4596</v>
          </cell>
          <cell r="L648">
            <v>10.8</v>
          </cell>
          <cell r="M648">
            <v>49.64</v>
          </cell>
          <cell r="O648">
            <v>7</v>
          </cell>
          <cell r="P648">
            <v>636</v>
          </cell>
          <cell r="S648">
            <v>636</v>
          </cell>
        </row>
        <row r="649">
          <cell r="C649">
            <v>645</v>
          </cell>
          <cell r="D649">
            <v>342</v>
          </cell>
          <cell r="E649">
            <v>3</v>
          </cell>
          <cell r="F649">
            <v>959.54</v>
          </cell>
          <cell r="G649" t="str">
            <v>K30-a-04-d-3-d</v>
          </cell>
          <cell r="H649" t="str">
            <v>HAM TOPRAK</v>
          </cell>
          <cell r="I649" t="str">
            <v>MALİYE HAZİNESİ </v>
          </cell>
          <cell r="J649" t="str">
            <v>Yunak Köy İçi</v>
          </cell>
          <cell r="K649">
            <v>1248</v>
          </cell>
          <cell r="L649">
            <v>10.8</v>
          </cell>
          <cell r="M649" t="str">
            <v>MUAF</v>
          </cell>
          <cell r="O649">
            <v>7</v>
          </cell>
          <cell r="P649">
            <v>637</v>
          </cell>
          <cell r="S649">
            <v>637</v>
          </cell>
        </row>
        <row r="650">
          <cell r="C650">
            <v>646</v>
          </cell>
          <cell r="D650">
            <v>342</v>
          </cell>
          <cell r="E650">
            <v>4</v>
          </cell>
          <cell r="F650">
            <v>3074.67</v>
          </cell>
          <cell r="G650" t="str">
            <v>K30-a-04-d-3-d</v>
          </cell>
          <cell r="H650" t="str">
            <v>Kagir Ev, Kerpiç Ev, Mutfak, Ahır ve Arsası</v>
          </cell>
          <cell r="I650" t="str">
            <v>KEMAL KURT</v>
          </cell>
          <cell r="J650" t="str">
            <v>Yunak Köy İçi</v>
          </cell>
          <cell r="K650">
            <v>43998</v>
          </cell>
          <cell r="L650">
            <v>10.8</v>
          </cell>
          <cell r="M650">
            <v>475.18</v>
          </cell>
          <cell r="O650">
            <v>7</v>
          </cell>
          <cell r="P650">
            <v>638</v>
          </cell>
          <cell r="S650">
            <v>638</v>
          </cell>
        </row>
        <row r="651">
          <cell r="C651">
            <v>647</v>
          </cell>
          <cell r="D651">
            <v>342</v>
          </cell>
          <cell r="E651">
            <v>5</v>
          </cell>
          <cell r="F651">
            <v>783.63</v>
          </cell>
          <cell r="G651" t="str">
            <v>K30-a-04-d-3-d</v>
          </cell>
          <cell r="H651" t="str">
            <v>HAM TOPRAK</v>
          </cell>
          <cell r="I651" t="str">
            <v>MALİYE HAZİNESİ </v>
          </cell>
          <cell r="J651" t="str">
            <v>Yunak Köy İçi</v>
          </cell>
          <cell r="K651">
            <v>1019</v>
          </cell>
          <cell r="L651">
            <v>10.8</v>
          </cell>
          <cell r="M651" t="str">
            <v>MUAF</v>
          </cell>
          <cell r="O651">
            <v>7</v>
          </cell>
          <cell r="P651">
            <v>639</v>
          </cell>
          <cell r="S651">
            <v>639</v>
          </cell>
        </row>
        <row r="652">
          <cell r="C652">
            <v>648</v>
          </cell>
          <cell r="D652">
            <v>342</v>
          </cell>
          <cell r="E652">
            <v>6</v>
          </cell>
          <cell r="F652">
            <v>6623.5</v>
          </cell>
          <cell r="G652" t="str">
            <v>K30-a-04-d-3-d</v>
          </cell>
          <cell r="H652" t="str">
            <v>Kagir Ev, Mutfak, Ahır, Samanlık, Müştemilat ve Arsası</v>
          </cell>
          <cell r="I652" t="str">
            <v>HASAN DEVECİ</v>
          </cell>
          <cell r="J652" t="str">
            <v>Yunak Köy İçi</v>
          </cell>
          <cell r="K652">
            <v>46611</v>
          </cell>
          <cell r="L652">
            <v>10.8</v>
          </cell>
          <cell r="M652">
            <v>503.4</v>
          </cell>
          <cell r="O652">
            <v>7</v>
          </cell>
          <cell r="P652">
            <v>640</v>
          </cell>
          <cell r="S652">
            <v>640</v>
          </cell>
        </row>
        <row r="653">
          <cell r="C653">
            <v>649</v>
          </cell>
          <cell r="D653">
            <v>343</v>
          </cell>
          <cell r="E653">
            <v>1</v>
          </cell>
          <cell r="F653">
            <v>4860.11</v>
          </cell>
          <cell r="G653" t="str">
            <v>K30-a-04-d-3-d</v>
          </cell>
          <cell r="H653" t="str">
            <v>Kagir Ev, Ambar ve Arsası</v>
          </cell>
          <cell r="I653" t="str">
            <v>ZELİHA KOYUNCU</v>
          </cell>
          <cell r="J653" t="str">
            <v>Yunak Köy İçi</v>
          </cell>
          <cell r="K653">
            <v>31319</v>
          </cell>
          <cell r="L653">
            <v>10.8</v>
          </cell>
          <cell r="M653">
            <v>338.25</v>
          </cell>
          <cell r="O653">
            <v>7</v>
          </cell>
          <cell r="P653">
            <v>641</v>
          </cell>
          <cell r="S653">
            <v>641</v>
          </cell>
        </row>
        <row r="654">
          <cell r="C654">
            <v>650</v>
          </cell>
          <cell r="D654">
            <v>344</v>
          </cell>
          <cell r="E654">
            <v>1</v>
          </cell>
          <cell r="F654">
            <v>839.62</v>
          </cell>
          <cell r="G654" t="str">
            <v>K30-a-04-d-3-d</v>
          </cell>
          <cell r="H654" t="str">
            <v>HAM TOPRAK</v>
          </cell>
          <cell r="I654" t="str">
            <v>MALİYE HAZİNESİ </v>
          </cell>
          <cell r="J654" t="str">
            <v>Yunak Köy İçi</v>
          </cell>
          <cell r="K654">
            <v>1092</v>
          </cell>
          <cell r="L654">
            <v>10.8</v>
          </cell>
          <cell r="M654" t="str">
            <v>MUAF</v>
          </cell>
          <cell r="O654">
            <v>7</v>
          </cell>
          <cell r="P654">
            <v>642</v>
          </cell>
          <cell r="S654">
            <v>642</v>
          </cell>
        </row>
        <row r="655">
          <cell r="C655">
            <v>651</v>
          </cell>
          <cell r="D655">
            <v>344</v>
          </cell>
          <cell r="E655">
            <v>2</v>
          </cell>
          <cell r="F655">
            <v>2105.24</v>
          </cell>
          <cell r="G655" t="str">
            <v>K30-a-04-d-3-d</v>
          </cell>
          <cell r="H655" t="str">
            <v>Kagir Ev, Mutfak ve arsası</v>
          </cell>
          <cell r="I655" t="str">
            <v>BEKİR DEVECİ</v>
          </cell>
          <cell r="J655" t="str">
            <v>Yunak Köy İçi</v>
          </cell>
          <cell r="K655">
            <v>27737</v>
          </cell>
          <cell r="L655">
            <v>10.8</v>
          </cell>
          <cell r="M655">
            <v>299.56</v>
          </cell>
          <cell r="O655">
            <v>7</v>
          </cell>
          <cell r="P655">
            <v>643</v>
          </cell>
          <cell r="S655">
            <v>643</v>
          </cell>
        </row>
        <row r="656">
          <cell r="C656">
            <v>652</v>
          </cell>
          <cell r="D656">
            <v>344</v>
          </cell>
          <cell r="E656">
            <v>3</v>
          </cell>
          <cell r="F656">
            <v>755.09</v>
          </cell>
          <cell r="G656" t="str">
            <v>K30-a-04-d-3-d</v>
          </cell>
          <cell r="H656" t="str">
            <v>HAM TOPRAK</v>
          </cell>
          <cell r="I656" t="str">
            <v>MALİYE HAZİNESİ </v>
          </cell>
          <cell r="J656" t="str">
            <v>Yunak Köy İçi</v>
          </cell>
          <cell r="K656">
            <v>982</v>
          </cell>
          <cell r="L656">
            <v>10.8</v>
          </cell>
          <cell r="M656" t="str">
            <v>MUAF</v>
          </cell>
          <cell r="O656">
            <v>7</v>
          </cell>
          <cell r="P656">
            <v>644</v>
          </cell>
          <cell r="S656">
            <v>644</v>
          </cell>
        </row>
        <row r="657">
          <cell r="C657">
            <v>653</v>
          </cell>
          <cell r="D657">
            <v>345</v>
          </cell>
          <cell r="E657">
            <v>1</v>
          </cell>
          <cell r="F657">
            <v>2024.02</v>
          </cell>
          <cell r="G657" t="str">
            <v>K30-a-04-d-3-d</v>
          </cell>
          <cell r="H657" t="str">
            <v>Kagir Cami, Lojman, Müştemilat ve arsası</v>
          </cell>
          <cell r="I657" t="str">
            <v>ZİNCİRLİKUYU BELEDİYESİ TÜZEL KİŞİLİĞİ </v>
          </cell>
          <cell r="J657" t="str">
            <v>Yunak Köy İçi</v>
          </cell>
          <cell r="K657">
            <v>27632</v>
          </cell>
          <cell r="L657">
            <v>10.8</v>
          </cell>
          <cell r="M657" t="str">
            <v>MUAF</v>
          </cell>
          <cell r="O657">
            <v>7</v>
          </cell>
          <cell r="P657">
            <v>645</v>
          </cell>
          <cell r="S657">
            <v>645</v>
          </cell>
        </row>
        <row r="658">
          <cell r="C658">
            <v>654</v>
          </cell>
          <cell r="D658">
            <v>345</v>
          </cell>
          <cell r="E658">
            <v>2</v>
          </cell>
          <cell r="F658">
            <v>913.59</v>
          </cell>
          <cell r="G658" t="str">
            <v>K30-a-04-d-3-d</v>
          </cell>
          <cell r="H658" t="str">
            <v>HAM TOPRAK</v>
          </cell>
          <cell r="I658" t="str">
            <v>MALİYE HAZİNESİ </v>
          </cell>
          <cell r="J658" t="str">
            <v>Yunak Köy İçi</v>
          </cell>
          <cell r="K658">
            <v>1188</v>
          </cell>
          <cell r="L658">
            <v>10.8</v>
          </cell>
          <cell r="M658" t="str">
            <v>MUAF</v>
          </cell>
          <cell r="O658">
            <v>7</v>
          </cell>
          <cell r="P658">
            <v>646</v>
          </cell>
          <cell r="S658">
            <v>646</v>
          </cell>
        </row>
        <row r="659">
          <cell r="C659">
            <v>655</v>
          </cell>
          <cell r="D659">
            <v>346</v>
          </cell>
          <cell r="E659">
            <v>1</v>
          </cell>
          <cell r="F659">
            <v>1378.74</v>
          </cell>
          <cell r="G659" t="str">
            <v>K30-a-04-d-3-d</v>
          </cell>
          <cell r="H659" t="str">
            <v>ARSA</v>
          </cell>
          <cell r="I659" t="str">
            <v>MEHMET ŞİMŞEK</v>
          </cell>
          <cell r="J659" t="str">
            <v>Yunak Köy İçi</v>
          </cell>
          <cell r="K659">
            <v>1793</v>
          </cell>
          <cell r="L659">
            <v>10.8</v>
          </cell>
          <cell r="M659">
            <v>19.37</v>
          </cell>
          <cell r="O659">
            <v>7</v>
          </cell>
          <cell r="P659">
            <v>647</v>
          </cell>
          <cell r="S659">
            <v>647</v>
          </cell>
        </row>
        <row r="660">
          <cell r="C660">
            <v>656</v>
          </cell>
          <cell r="D660">
            <v>346</v>
          </cell>
          <cell r="E660">
            <v>2</v>
          </cell>
          <cell r="F660">
            <v>2936.46</v>
          </cell>
          <cell r="G660" t="str">
            <v>K30-a-04-d-3-d</v>
          </cell>
          <cell r="H660" t="str">
            <v>Kerpiç Ev, Mutfak ve arsası</v>
          </cell>
          <cell r="I660" t="str">
            <v>ÖMER ŞİMŞEK</v>
          </cell>
          <cell r="J660" t="str">
            <v>Yunak Köy İçi</v>
          </cell>
          <cell r="K660">
            <v>18818</v>
          </cell>
          <cell r="L660">
            <v>9</v>
          </cell>
          <cell r="M660">
            <v>169.37</v>
          </cell>
          <cell r="O660">
            <v>7</v>
          </cell>
          <cell r="P660">
            <v>648</v>
          </cell>
          <cell r="S660">
            <v>648</v>
          </cell>
        </row>
        <row r="661">
          <cell r="C661">
            <v>657</v>
          </cell>
          <cell r="D661">
            <v>347</v>
          </cell>
          <cell r="E661">
            <v>1</v>
          </cell>
          <cell r="F661">
            <v>2841.01</v>
          </cell>
          <cell r="G661" t="str">
            <v>K30-a-04-d-3-d</v>
          </cell>
          <cell r="H661" t="str">
            <v>Kerpiç Ev, Mutfak ve arsası</v>
          </cell>
          <cell r="I661" t="str">
            <v>MEHMET ŞİMŞEK</v>
          </cell>
          <cell r="J661" t="str">
            <v>Yunak Köy İçi</v>
          </cell>
          <cell r="K661">
            <v>18694</v>
          </cell>
          <cell r="L661">
            <v>9</v>
          </cell>
          <cell r="M661">
            <v>168.25</v>
          </cell>
          <cell r="O661">
            <v>7</v>
          </cell>
          <cell r="P661">
            <v>649</v>
          </cell>
          <cell r="S661">
            <v>649</v>
          </cell>
        </row>
        <row r="662">
          <cell r="C662">
            <v>658</v>
          </cell>
          <cell r="D662">
            <v>347</v>
          </cell>
          <cell r="E662">
            <v>2</v>
          </cell>
          <cell r="F662">
            <v>2303.02</v>
          </cell>
          <cell r="G662" t="str">
            <v>K30-a-04-d-3-c</v>
          </cell>
          <cell r="H662" t="str">
            <v>Kerpiç Ev, Mutfak, Ahır ve Arsası</v>
          </cell>
          <cell r="I662" t="str">
            <v>RAMAZAN TİTREK</v>
          </cell>
          <cell r="J662" t="str">
            <v>Yunak Köy İçi</v>
          </cell>
          <cell r="K662">
            <v>22994</v>
          </cell>
          <cell r="L662">
            <v>9</v>
          </cell>
          <cell r="M662">
            <v>206.95</v>
          </cell>
          <cell r="O662">
            <v>7</v>
          </cell>
          <cell r="P662">
            <v>650</v>
          </cell>
          <cell r="S662">
            <v>650</v>
          </cell>
        </row>
        <row r="663">
          <cell r="C663">
            <v>659</v>
          </cell>
          <cell r="D663">
            <v>347</v>
          </cell>
          <cell r="E663">
            <v>3</v>
          </cell>
          <cell r="F663">
            <v>348.64</v>
          </cell>
          <cell r="G663" t="str">
            <v>K30-a-09-a-2-a</v>
          </cell>
          <cell r="H663" t="str">
            <v>Çeşme ve Arsası</v>
          </cell>
          <cell r="I663" t="str">
            <v>ZİNCİRLİKUYU BELEDİYESİ TÜZEL KİŞİLİĞİ </v>
          </cell>
          <cell r="J663" t="str">
            <v>Yunak Köy İçi</v>
          </cell>
          <cell r="K663">
            <v>454</v>
          </cell>
          <cell r="L663">
            <v>10.8</v>
          </cell>
          <cell r="M663" t="str">
            <v>MUAF</v>
          </cell>
          <cell r="O663">
            <v>7</v>
          </cell>
          <cell r="P663">
            <v>651</v>
          </cell>
          <cell r="S663">
            <v>651</v>
          </cell>
        </row>
        <row r="664">
          <cell r="C664">
            <v>660</v>
          </cell>
          <cell r="D664">
            <v>348</v>
          </cell>
          <cell r="E664">
            <v>1</v>
          </cell>
          <cell r="F664">
            <v>3111.1</v>
          </cell>
          <cell r="G664" t="str">
            <v>K30-a-04-d-3-d</v>
          </cell>
          <cell r="H664" t="str">
            <v>Kagir Ev, Mutfak, Ahır ve Arsası</v>
          </cell>
          <cell r="I664" t="str">
            <v>ESME KALIN</v>
          </cell>
          <cell r="J664" t="str">
            <v>Yunak Köy İçi</v>
          </cell>
          <cell r="K664">
            <v>34045</v>
          </cell>
          <cell r="L664">
            <v>7.2</v>
          </cell>
          <cell r="M664">
            <v>245.13</v>
          </cell>
          <cell r="O664">
            <v>7</v>
          </cell>
          <cell r="P664">
            <v>652</v>
          </cell>
          <cell r="S664">
            <v>652</v>
          </cell>
        </row>
        <row r="665">
          <cell r="C665">
            <v>661</v>
          </cell>
          <cell r="D665">
            <v>348</v>
          </cell>
          <cell r="E665">
            <v>2</v>
          </cell>
          <cell r="F665">
            <v>4943.36</v>
          </cell>
          <cell r="G665" t="str">
            <v>K30-a-04-d-3-d</v>
          </cell>
          <cell r="H665" t="str">
            <v>Kagir Ev, Kerpiç Ev, Mutfak, Ambar, Ahır, Samanlık ve Arsası</v>
          </cell>
          <cell r="I665" t="str">
            <v>AHMET KOCADİZ</v>
          </cell>
          <cell r="J665" t="str">
            <v>Yunak Köy İçi</v>
          </cell>
          <cell r="K665">
            <v>56427</v>
          </cell>
          <cell r="L665">
            <v>7.2</v>
          </cell>
          <cell r="M665">
            <v>406.28</v>
          </cell>
          <cell r="O665">
            <v>7</v>
          </cell>
          <cell r="P665">
            <v>653</v>
          </cell>
          <cell r="S665">
            <v>653</v>
          </cell>
        </row>
        <row r="666">
          <cell r="C666">
            <v>662</v>
          </cell>
          <cell r="D666">
            <v>348</v>
          </cell>
          <cell r="E666">
            <v>3</v>
          </cell>
          <cell r="F666">
            <v>5945.15</v>
          </cell>
          <cell r="G666" t="str">
            <v>K30-a-04-d-3-c</v>
          </cell>
          <cell r="H666" t="str">
            <v>Kagir Ev, Mutfak, Ahır, Samanlık ve Arsası</v>
          </cell>
          <cell r="I666" t="str">
            <v>HÜSEYİN KOCADİZ</v>
          </cell>
          <cell r="J666" t="str">
            <v>Yunak Köy İçi</v>
          </cell>
          <cell r="K666">
            <v>42729</v>
          </cell>
          <cell r="L666">
            <v>7.2</v>
          </cell>
          <cell r="M666">
            <v>307.65</v>
          </cell>
          <cell r="O666">
            <v>7</v>
          </cell>
          <cell r="P666">
            <v>654</v>
          </cell>
          <cell r="S666">
            <v>654</v>
          </cell>
        </row>
        <row r="667">
          <cell r="C667">
            <v>663</v>
          </cell>
          <cell r="D667">
            <v>348</v>
          </cell>
          <cell r="E667">
            <v>4</v>
          </cell>
          <cell r="F667">
            <v>4124.28</v>
          </cell>
          <cell r="G667" t="str">
            <v>K30-a-04-d-3-c</v>
          </cell>
          <cell r="H667" t="str">
            <v>Kagir Ev, Kerpiç Ev, Mutfak, Ambar ve Arsası</v>
          </cell>
          <cell r="I667" t="str">
            <v>AHMET ŞİMŞEK</v>
          </cell>
          <cell r="J667" t="str">
            <v>Yunak Köy İçi</v>
          </cell>
          <cell r="K667">
            <v>45362</v>
          </cell>
          <cell r="L667">
            <v>7.2</v>
          </cell>
          <cell r="M667">
            <v>326.61</v>
          </cell>
          <cell r="O667">
            <v>7</v>
          </cell>
          <cell r="P667">
            <v>655</v>
          </cell>
          <cell r="S667">
            <v>655</v>
          </cell>
        </row>
        <row r="668">
          <cell r="C668">
            <v>664</v>
          </cell>
          <cell r="D668">
            <v>349</v>
          </cell>
          <cell r="E668">
            <v>1</v>
          </cell>
          <cell r="F668">
            <v>247718.11</v>
          </cell>
          <cell r="G668" t="str">
            <v>K30-a-04-d-3-c</v>
          </cell>
          <cell r="H668" t="str">
            <v>HAM TOPRAK</v>
          </cell>
          <cell r="I668" t="str">
            <v>MALİYE HAZİNESİ </v>
          </cell>
          <cell r="J668" t="str">
            <v>Yunak Köy İçi</v>
          </cell>
          <cell r="K668">
            <v>322034</v>
          </cell>
          <cell r="L668">
            <v>10.8</v>
          </cell>
          <cell r="M668" t="str">
            <v>MUAF</v>
          </cell>
          <cell r="O668">
            <v>7</v>
          </cell>
          <cell r="P668">
            <v>656</v>
          </cell>
          <cell r="S668">
            <v>656</v>
          </cell>
        </row>
        <row r="669">
          <cell r="C669">
            <v>665</v>
          </cell>
          <cell r="D669">
            <v>349</v>
          </cell>
          <cell r="E669">
            <v>2</v>
          </cell>
          <cell r="F669">
            <v>857.16</v>
          </cell>
          <cell r="G669" t="str">
            <v>K30-a-04-c-4-d</v>
          </cell>
          <cell r="H669" t="str">
            <v>Kerpiç Ahır ve Arsası</v>
          </cell>
          <cell r="I669" t="str">
            <v>HİKMET MERMER</v>
          </cell>
          <cell r="J669" t="str">
            <v>Yunak Köy İçi</v>
          </cell>
          <cell r="K669">
            <v>6115</v>
          </cell>
          <cell r="L669">
            <v>10.8</v>
          </cell>
          <cell r="M669">
            <v>66.05</v>
          </cell>
          <cell r="O669">
            <v>7</v>
          </cell>
          <cell r="P669">
            <v>657</v>
          </cell>
          <cell r="S669">
            <v>657</v>
          </cell>
        </row>
        <row r="670">
          <cell r="C670">
            <v>666</v>
          </cell>
          <cell r="D670">
            <v>349</v>
          </cell>
          <cell r="E670">
            <v>3</v>
          </cell>
          <cell r="F670">
            <v>2084.4</v>
          </cell>
          <cell r="G670" t="str">
            <v>K30-a-04-c-4-d</v>
          </cell>
          <cell r="H670" t="str">
            <v>Kerpiç Ev, Müştemilat ve arsası</v>
          </cell>
          <cell r="I670" t="str">
            <v>ERDAL KOÇAK</v>
          </cell>
          <cell r="J670" t="str">
            <v>Yunak Köy İçi</v>
          </cell>
          <cell r="K670">
            <v>15710</v>
          </cell>
          <cell r="L670">
            <v>10.8</v>
          </cell>
          <cell r="M670">
            <v>169.67</v>
          </cell>
          <cell r="O670">
            <v>7</v>
          </cell>
          <cell r="P670">
            <v>658</v>
          </cell>
          <cell r="S670">
            <v>658</v>
          </cell>
        </row>
        <row r="671">
          <cell r="C671">
            <v>667</v>
          </cell>
          <cell r="D671">
            <v>349</v>
          </cell>
          <cell r="E671">
            <v>4</v>
          </cell>
          <cell r="F671">
            <v>1012.88</v>
          </cell>
          <cell r="G671" t="str">
            <v>K30-a-04-c-4-d</v>
          </cell>
          <cell r="H671" t="str">
            <v>Kerpiç Ahır ve Arsası</v>
          </cell>
          <cell r="I671" t="str">
            <v>HASAN MERMER</v>
          </cell>
          <cell r="J671" t="str">
            <v>Yunak Köy İçi</v>
          </cell>
          <cell r="K671">
            <v>6317</v>
          </cell>
          <cell r="L671">
            <v>10.8</v>
          </cell>
          <cell r="M671">
            <v>68.23</v>
          </cell>
          <cell r="N671" t="str">
            <v>MEHMET oğlu HASAN MERMER ölüdür.</v>
          </cell>
          <cell r="O671">
            <v>7</v>
          </cell>
          <cell r="P671">
            <v>659</v>
          </cell>
          <cell r="S671">
            <v>659</v>
          </cell>
        </row>
        <row r="672">
          <cell r="C672">
            <v>668</v>
          </cell>
          <cell r="D672">
            <v>349</v>
          </cell>
          <cell r="E672">
            <v>5</v>
          </cell>
          <cell r="F672">
            <v>691.87</v>
          </cell>
          <cell r="G672" t="str">
            <v>K30-a-04-c-4-d</v>
          </cell>
          <cell r="H672" t="str">
            <v>Kerpiç Ahır ve Arsası</v>
          </cell>
          <cell r="I672" t="str">
            <v>ERDAL KOÇAK</v>
          </cell>
          <cell r="J672" t="str">
            <v>Yunak Köy İçi</v>
          </cell>
          <cell r="K672">
            <v>5900</v>
          </cell>
          <cell r="L672">
            <v>10.8</v>
          </cell>
          <cell r="M672">
            <v>63.72</v>
          </cell>
          <cell r="O672">
            <v>7</v>
          </cell>
          <cell r="P672">
            <v>660</v>
          </cell>
          <cell r="S672">
            <v>660</v>
          </cell>
        </row>
        <row r="673">
          <cell r="C673">
            <v>669</v>
          </cell>
          <cell r="D673">
            <v>349</v>
          </cell>
          <cell r="E673">
            <v>6</v>
          </cell>
          <cell r="F673">
            <v>1180</v>
          </cell>
          <cell r="G673" t="str">
            <v>K30-a-04-c-4-d</v>
          </cell>
          <cell r="H673" t="str">
            <v>ARSA</v>
          </cell>
          <cell r="I673" t="str">
            <v>NURİYE CANPOLAT</v>
          </cell>
          <cell r="J673" t="str">
            <v>Yunak Köy İçi</v>
          </cell>
          <cell r="K673">
            <v>1534</v>
          </cell>
          <cell r="L673">
            <v>10.8</v>
          </cell>
          <cell r="M673">
            <v>16.57</v>
          </cell>
          <cell r="O673">
            <v>7</v>
          </cell>
          <cell r="P673">
            <v>661</v>
          </cell>
          <cell r="S673">
            <v>661</v>
          </cell>
        </row>
        <row r="674">
          <cell r="C674">
            <v>670</v>
          </cell>
          <cell r="D674">
            <v>349</v>
          </cell>
          <cell r="E674">
            <v>7</v>
          </cell>
          <cell r="F674">
            <v>2189.98</v>
          </cell>
          <cell r="G674" t="str">
            <v>K30-a-04-d-3-c</v>
          </cell>
          <cell r="H674" t="str">
            <v>ARSA</v>
          </cell>
          <cell r="I674" t="str">
            <v>MALİYE HAZİNESİ </v>
          </cell>
          <cell r="J674" t="str">
            <v>Yunak Köy İçi</v>
          </cell>
          <cell r="K674">
            <v>2847</v>
          </cell>
          <cell r="L674">
            <v>10.8</v>
          </cell>
          <cell r="M674" t="str">
            <v>MUAF</v>
          </cell>
          <cell r="N674" t="str">
            <v>1) Bu parsel HASAN oğlu YUSUF BAKIR'ın kullanımındadır.-2) Bu parsel üzerindeki Ev ve müştemilat YUSUF BAKIR'a aittir.</v>
          </cell>
          <cell r="O674">
            <v>7</v>
          </cell>
          <cell r="P674">
            <v>662</v>
          </cell>
          <cell r="S674">
            <v>662</v>
          </cell>
        </row>
        <row r="675">
          <cell r="C675">
            <v>671</v>
          </cell>
          <cell r="D675">
            <v>349</v>
          </cell>
          <cell r="E675">
            <v>8</v>
          </cell>
          <cell r="F675">
            <v>5483.12</v>
          </cell>
          <cell r="G675" t="str">
            <v>K30-a-04-d-3-c</v>
          </cell>
          <cell r="H675" t="str">
            <v>ARSA</v>
          </cell>
          <cell r="I675" t="str">
            <v>ZİNCİRLİKUYU BELEDİYESİ TÜZEL KİŞİLİĞİ </v>
          </cell>
          <cell r="J675" t="str">
            <v>Yunak Köy İçi</v>
          </cell>
          <cell r="K675">
            <v>7129</v>
          </cell>
          <cell r="L675">
            <v>10.8</v>
          </cell>
          <cell r="M675" t="str">
            <v>MUAF</v>
          </cell>
          <cell r="O675">
            <v>7</v>
          </cell>
          <cell r="P675">
            <v>663</v>
          </cell>
          <cell r="S675">
            <v>663</v>
          </cell>
        </row>
        <row r="676">
          <cell r="C676">
            <v>672</v>
          </cell>
          <cell r="D676">
            <v>349</v>
          </cell>
          <cell r="E676">
            <v>9</v>
          </cell>
          <cell r="F676">
            <v>6610.05</v>
          </cell>
          <cell r="G676" t="str">
            <v>K30-a-04-d-3-c</v>
          </cell>
          <cell r="H676" t="str">
            <v>ARSA</v>
          </cell>
          <cell r="I676" t="str">
            <v>MALİYE HAZİNESİ </v>
          </cell>
          <cell r="J676" t="str">
            <v>Yunak Köy İçi</v>
          </cell>
          <cell r="K676">
            <v>21594</v>
          </cell>
          <cell r="L676">
            <v>10.8</v>
          </cell>
          <cell r="M676" t="str">
            <v>MUAF</v>
          </cell>
          <cell r="O676">
            <v>7</v>
          </cell>
          <cell r="P676">
            <v>664</v>
          </cell>
          <cell r="S676">
            <v>664</v>
          </cell>
        </row>
        <row r="677">
          <cell r="C677">
            <v>673</v>
          </cell>
          <cell r="D677">
            <v>349</v>
          </cell>
          <cell r="E677">
            <v>10</v>
          </cell>
          <cell r="F677">
            <v>2710.47</v>
          </cell>
          <cell r="G677" t="str">
            <v>K30-a-04-d-3-c</v>
          </cell>
          <cell r="H677" t="str">
            <v>Kerpiç Ev, Mutfak, Ahır, Müştemilat ve Arsası</v>
          </cell>
          <cell r="I677" t="str">
            <v>BİLAL DEVECİ</v>
          </cell>
          <cell r="J677" t="str">
            <v>Yunak Köy İçi</v>
          </cell>
          <cell r="K677">
            <v>26524</v>
          </cell>
          <cell r="L677">
            <v>10.8</v>
          </cell>
          <cell r="M677">
            <v>286.46</v>
          </cell>
          <cell r="O677">
            <v>7</v>
          </cell>
          <cell r="P677">
            <v>665</v>
          </cell>
          <cell r="S677">
            <v>665</v>
          </cell>
        </row>
        <row r="678">
          <cell r="C678">
            <v>674</v>
          </cell>
          <cell r="D678">
            <v>349</v>
          </cell>
          <cell r="E678">
            <v>11</v>
          </cell>
          <cell r="F678">
            <v>2286.25</v>
          </cell>
          <cell r="G678" t="str">
            <v>K30-a-04-d-3-c</v>
          </cell>
          <cell r="H678" t="str">
            <v>Kerpiç Ev, Mutfak ve arsası</v>
          </cell>
          <cell r="I678" t="str">
            <v>SÜLEYMAN ATAKAN</v>
          </cell>
          <cell r="J678" t="str">
            <v>Yunak Köy İçi</v>
          </cell>
          <cell r="K678">
            <v>17973</v>
          </cell>
          <cell r="L678">
            <v>10.8</v>
          </cell>
          <cell r="M678">
            <v>194.11</v>
          </cell>
          <cell r="O678">
            <v>7</v>
          </cell>
          <cell r="P678">
            <v>666</v>
          </cell>
          <cell r="S678">
            <v>666</v>
          </cell>
        </row>
        <row r="679">
          <cell r="C679">
            <v>675</v>
          </cell>
          <cell r="D679">
            <v>349</v>
          </cell>
          <cell r="E679">
            <v>12</v>
          </cell>
          <cell r="F679">
            <v>2786.24</v>
          </cell>
          <cell r="G679" t="str">
            <v>K30-a-04-d-3-c</v>
          </cell>
          <cell r="H679" t="str">
            <v>Kerpiç Ev, Mutfak, Ahır ve Arsası</v>
          </cell>
          <cell r="I679" t="str">
            <v>BİLAL MERMER</v>
          </cell>
          <cell r="J679" t="str">
            <v>Yunak Köy İçi</v>
          </cell>
          <cell r="K679">
            <v>23623</v>
          </cell>
          <cell r="L679">
            <v>10.8</v>
          </cell>
          <cell r="M679">
            <v>255.13</v>
          </cell>
          <cell r="O679">
            <v>7</v>
          </cell>
          <cell r="P679">
            <v>667</v>
          </cell>
          <cell r="S679">
            <v>667</v>
          </cell>
        </row>
        <row r="680">
          <cell r="C680">
            <v>676</v>
          </cell>
          <cell r="D680">
            <v>349</v>
          </cell>
          <cell r="E680">
            <v>13</v>
          </cell>
          <cell r="F680">
            <v>1164.71</v>
          </cell>
          <cell r="G680" t="str">
            <v>K30-a-04-d-3-c</v>
          </cell>
          <cell r="H680" t="str">
            <v>ARSA</v>
          </cell>
          <cell r="I680" t="str">
            <v>MALİYE HAZİNESİ </v>
          </cell>
          <cell r="J680" t="str">
            <v>Yunak Köy İçi</v>
          </cell>
          <cell r="K680">
            <v>1515</v>
          </cell>
          <cell r="L680">
            <v>10.8</v>
          </cell>
          <cell r="M680" t="str">
            <v>MUAF</v>
          </cell>
          <cell r="N680" t="str">
            <v>1) Bu parsel MUSTAFA oğlu MEHMET ERCAN'ın kullanımındadır.-2) Bu parsel üzerindeki Ahır MEHMET ERCAN'a aittir.</v>
          </cell>
          <cell r="O680">
            <v>7</v>
          </cell>
          <cell r="P680">
            <v>668</v>
          </cell>
          <cell r="S680">
            <v>668</v>
          </cell>
        </row>
        <row r="681">
          <cell r="C681">
            <v>677</v>
          </cell>
          <cell r="D681">
            <v>349</v>
          </cell>
          <cell r="E681">
            <v>14</v>
          </cell>
          <cell r="F681">
            <v>5944</v>
          </cell>
          <cell r="G681" t="str">
            <v>K30-a-04-d-3-c</v>
          </cell>
          <cell r="H681" t="str">
            <v>Kagir Ev, Mutfak, Ambar, Ahır, Samanlık ve Arsası</v>
          </cell>
          <cell r="I681" t="str">
            <v>MEHMET ERCAN</v>
          </cell>
          <cell r="J681" t="str">
            <v>Yunak Köy İçi</v>
          </cell>
          <cell r="K681">
            <v>47728</v>
          </cell>
          <cell r="L681">
            <v>9</v>
          </cell>
          <cell r="M681">
            <v>429.56</v>
          </cell>
          <cell r="O681">
            <v>7</v>
          </cell>
          <cell r="P681">
            <v>669</v>
          </cell>
          <cell r="S681">
            <v>669</v>
          </cell>
        </row>
        <row r="682">
          <cell r="C682">
            <v>678</v>
          </cell>
          <cell r="D682">
            <v>349</v>
          </cell>
          <cell r="E682">
            <v>15</v>
          </cell>
          <cell r="F682">
            <v>530.41</v>
          </cell>
          <cell r="G682" t="str">
            <v>K30-a-04-d-3-c</v>
          </cell>
          <cell r="H682" t="str">
            <v>ARSA</v>
          </cell>
          <cell r="I682" t="str">
            <v>MALİYE HAZİNESİ </v>
          </cell>
          <cell r="J682" t="str">
            <v>Yunak Köy İçi</v>
          </cell>
          <cell r="K682">
            <v>690</v>
          </cell>
          <cell r="L682">
            <v>10.8</v>
          </cell>
          <cell r="M682" t="str">
            <v>MUAF</v>
          </cell>
          <cell r="N682" t="str">
            <v>1) Bu parsel MUSTAFA oğlu MEHMET ERCAN'ın kullanımındadır.-2) Bu parsel üzerindeki Ev MEHMET ERCAN'a aittir.</v>
          </cell>
          <cell r="O682">
            <v>7</v>
          </cell>
          <cell r="P682">
            <v>670</v>
          </cell>
          <cell r="S682">
            <v>670</v>
          </cell>
        </row>
        <row r="683">
          <cell r="C683">
            <v>679</v>
          </cell>
          <cell r="D683">
            <v>349</v>
          </cell>
          <cell r="E683">
            <v>16</v>
          </cell>
          <cell r="F683">
            <v>7356.1</v>
          </cell>
          <cell r="G683" t="str">
            <v>K30-a-04-d-3-c</v>
          </cell>
          <cell r="H683" t="str">
            <v>Kagir Ev, Mutfak, Ahır, Samanlık, Müştemilat ve Arsası</v>
          </cell>
          <cell r="I683" t="str">
            <v>AHMET KOCADİZ</v>
          </cell>
          <cell r="J683" t="str">
            <v>Yunak Köy İçi</v>
          </cell>
          <cell r="K683">
            <v>47563</v>
          </cell>
          <cell r="L683">
            <v>7.2</v>
          </cell>
          <cell r="M683">
            <v>342.46</v>
          </cell>
          <cell r="O683">
            <v>7</v>
          </cell>
          <cell r="P683">
            <v>671</v>
          </cell>
          <cell r="S683">
            <v>671</v>
          </cell>
        </row>
        <row r="684">
          <cell r="C684">
            <v>680</v>
          </cell>
          <cell r="D684">
            <v>349</v>
          </cell>
          <cell r="E684">
            <v>17</v>
          </cell>
          <cell r="F684">
            <v>1457.13</v>
          </cell>
          <cell r="G684" t="str">
            <v>K30-a-04-d-3-c</v>
          </cell>
          <cell r="H684" t="str">
            <v>ARSA</v>
          </cell>
          <cell r="I684" t="str">
            <v>MALİYE HAZİNESİ </v>
          </cell>
          <cell r="J684" t="str">
            <v>Yunak Köy İçi</v>
          </cell>
          <cell r="K684">
            <v>1895</v>
          </cell>
          <cell r="L684">
            <v>10.8</v>
          </cell>
          <cell r="M684" t="str">
            <v>MUAF</v>
          </cell>
          <cell r="N684" t="str">
            <v>1) Bu parsel ÖMER kızı DÖNDÜ BOĞA'nın kullanımındadır.-2) Bu parsel üzerindeki Ev ve müştemilat DÖNDÜ BOĞA'ya aittir.</v>
          </cell>
          <cell r="O684">
            <v>7</v>
          </cell>
          <cell r="P684">
            <v>672</v>
          </cell>
          <cell r="S684">
            <v>672</v>
          </cell>
        </row>
        <row r="685">
          <cell r="C685">
            <v>681</v>
          </cell>
          <cell r="D685">
            <v>350</v>
          </cell>
          <cell r="E685">
            <v>1</v>
          </cell>
          <cell r="F685">
            <v>9377.44</v>
          </cell>
          <cell r="G685" t="str">
            <v>K30-a-04-c-4-a</v>
          </cell>
          <cell r="H685" t="str">
            <v>iki katlı Kagir Ev, Mutfak, Ahır, Samanlık ve Arsası</v>
          </cell>
          <cell r="I685" t="str">
            <v>BEKİR DEVECİ</v>
          </cell>
          <cell r="J685" t="str">
            <v>Yunak Köy İçi</v>
          </cell>
          <cell r="K685">
            <v>57191</v>
          </cell>
          <cell r="L685">
            <v>9</v>
          </cell>
          <cell r="M685">
            <v>514.72</v>
          </cell>
          <cell r="O685">
            <v>7</v>
          </cell>
          <cell r="P685">
            <v>673</v>
          </cell>
          <cell r="S685">
            <v>673</v>
          </cell>
        </row>
        <row r="686">
          <cell r="C686">
            <v>682</v>
          </cell>
          <cell r="D686">
            <v>350</v>
          </cell>
          <cell r="E686">
            <v>2</v>
          </cell>
          <cell r="F686">
            <v>7751.52</v>
          </cell>
          <cell r="G686" t="str">
            <v>K30-a-04-d-3-b</v>
          </cell>
          <cell r="H686" t="str">
            <v>MEZARLIK</v>
          </cell>
          <cell r="I686" t="str">
            <v>ZİNCİRLİKUYU BELEDİYESİ TÜZEL KİŞİLİĞİ </v>
          </cell>
          <cell r="J686" t="str">
            <v>Yunak Köy İçi</v>
          </cell>
          <cell r="K686">
            <v>10077</v>
          </cell>
          <cell r="L686">
            <v>10.8</v>
          </cell>
          <cell r="M686" t="str">
            <v>MUAF</v>
          </cell>
          <cell r="O686">
            <v>7</v>
          </cell>
          <cell r="P686">
            <v>674</v>
          </cell>
          <cell r="S686">
            <v>674</v>
          </cell>
        </row>
        <row r="687">
          <cell r="C687">
            <v>683</v>
          </cell>
          <cell r="D687">
            <v>350</v>
          </cell>
          <cell r="E687">
            <v>3</v>
          </cell>
          <cell r="F687">
            <v>22794.81</v>
          </cell>
          <cell r="G687" t="str">
            <v>K30-a-04-c-4-a</v>
          </cell>
          <cell r="H687" t="str">
            <v>HAM TOPRAK</v>
          </cell>
          <cell r="I687" t="str">
            <v>MALİYE HAZİNESİ </v>
          </cell>
          <cell r="J687" t="str">
            <v>Yunak Köy İçi</v>
          </cell>
          <cell r="K687">
            <v>29634</v>
          </cell>
          <cell r="L687">
            <v>10.8</v>
          </cell>
          <cell r="M687" t="str">
            <v>MUAF</v>
          </cell>
          <cell r="O687">
            <v>7</v>
          </cell>
          <cell r="P687">
            <v>675</v>
          </cell>
          <cell r="S687">
            <v>675</v>
          </cell>
        </row>
        <row r="688">
          <cell r="C688">
            <v>684</v>
          </cell>
          <cell r="D688">
            <v>351</v>
          </cell>
          <cell r="E688">
            <v>1</v>
          </cell>
          <cell r="F688">
            <v>1844.46</v>
          </cell>
          <cell r="G688" t="str">
            <v>K30-a-04-d-3-d</v>
          </cell>
          <cell r="H688" t="str">
            <v>ARSA</v>
          </cell>
          <cell r="I688" t="str">
            <v>ABDULKADİR BEREKETOĞLU</v>
          </cell>
          <cell r="J688" t="str">
            <v>Yunak Köy İçi</v>
          </cell>
          <cell r="K688">
            <v>2398</v>
          </cell>
          <cell r="L688">
            <v>10.8</v>
          </cell>
          <cell r="M688">
            <v>25.9</v>
          </cell>
          <cell r="O688">
            <v>7</v>
          </cell>
          <cell r="P688">
            <v>676</v>
          </cell>
          <cell r="S688">
            <v>676</v>
          </cell>
        </row>
        <row r="689">
          <cell r="C689">
            <v>685</v>
          </cell>
          <cell r="D689">
            <v>351</v>
          </cell>
          <cell r="E689">
            <v>2</v>
          </cell>
          <cell r="F689">
            <v>2419.86</v>
          </cell>
          <cell r="G689" t="str">
            <v>K30-a-04-d-3-d</v>
          </cell>
          <cell r="H689" t="str">
            <v>ARSA</v>
          </cell>
          <cell r="I689" t="str">
            <v>MALİYE HAZİNESİ </v>
          </cell>
          <cell r="J689" t="str">
            <v>Yunak Köy İçi</v>
          </cell>
          <cell r="K689">
            <v>3146</v>
          </cell>
          <cell r="L689">
            <v>10.8</v>
          </cell>
          <cell r="M689" t="str">
            <v>MUAF</v>
          </cell>
          <cell r="N689" t="str">
            <v>Bu parsel HASAN oğlu MEHMET YILMAZ'ın kullanımındadır.</v>
          </cell>
          <cell r="O689">
            <v>7</v>
          </cell>
          <cell r="P689">
            <v>677</v>
          </cell>
          <cell r="S689">
            <v>677</v>
          </cell>
        </row>
        <row r="690">
          <cell r="C690">
            <v>686</v>
          </cell>
          <cell r="D690">
            <v>351</v>
          </cell>
          <cell r="E690">
            <v>3</v>
          </cell>
          <cell r="F690">
            <v>2176.54</v>
          </cell>
          <cell r="G690" t="str">
            <v>K30-a-04-d-3-d</v>
          </cell>
          <cell r="H690" t="str">
            <v>Kerpiç Ev, Mutfak ve arsası</v>
          </cell>
          <cell r="I690" t="str">
            <v>MEHMET YILMAZ</v>
          </cell>
          <cell r="J690" t="str">
            <v>Yunak Köy İçi</v>
          </cell>
          <cell r="K690">
            <v>17830</v>
          </cell>
          <cell r="L690">
            <v>10.8</v>
          </cell>
          <cell r="M690">
            <v>192.57</v>
          </cell>
          <cell r="O690">
            <v>7</v>
          </cell>
          <cell r="P690">
            <v>678</v>
          </cell>
          <cell r="S690">
            <v>678</v>
          </cell>
        </row>
        <row r="691">
          <cell r="C691">
            <v>687</v>
          </cell>
          <cell r="D691">
            <v>351</v>
          </cell>
          <cell r="E691">
            <v>4</v>
          </cell>
          <cell r="F691">
            <v>5134.05</v>
          </cell>
          <cell r="G691" t="str">
            <v>K30-a-04-d-3-d</v>
          </cell>
          <cell r="H691" t="str">
            <v>Kagir Ev, Ambar ve arsası</v>
          </cell>
          <cell r="I691" t="str">
            <v>ALİ KOYUNCU</v>
          </cell>
          <cell r="J691" t="str">
            <v>Yunak Köy İçi</v>
          </cell>
          <cell r="K691">
            <v>31675</v>
          </cell>
          <cell r="L691">
            <v>10.8</v>
          </cell>
          <cell r="M691">
            <v>342.09</v>
          </cell>
          <cell r="O691">
            <v>7</v>
          </cell>
          <cell r="P691">
            <v>679</v>
          </cell>
          <cell r="S691">
            <v>679</v>
          </cell>
        </row>
        <row r="692">
          <cell r="C692">
            <v>688</v>
          </cell>
          <cell r="D692">
            <v>351</v>
          </cell>
          <cell r="E692">
            <v>5</v>
          </cell>
          <cell r="F692">
            <v>2030.98</v>
          </cell>
          <cell r="G692" t="str">
            <v>K30-a-04-d-3-d</v>
          </cell>
          <cell r="H692" t="str">
            <v>Kagir Ev, Mutfak ve arsası</v>
          </cell>
          <cell r="I692" t="str">
            <v>AHMET KOYUNCU</v>
          </cell>
          <cell r="J692" t="str">
            <v>Yunak Köy İçi</v>
          </cell>
          <cell r="K692">
            <v>27641</v>
          </cell>
          <cell r="L692">
            <v>9</v>
          </cell>
          <cell r="M692">
            <v>248.77</v>
          </cell>
          <cell r="O692">
            <v>7</v>
          </cell>
          <cell r="P692">
            <v>680</v>
          </cell>
          <cell r="S692">
            <v>680</v>
          </cell>
        </row>
        <row r="693">
          <cell r="C693">
            <v>689</v>
          </cell>
          <cell r="D693">
            <v>351</v>
          </cell>
          <cell r="E693">
            <v>6</v>
          </cell>
          <cell r="F693">
            <v>860.7</v>
          </cell>
          <cell r="G693" t="str">
            <v>K30-a-04-d-3-d</v>
          </cell>
          <cell r="H693" t="str">
            <v>ARSA</v>
          </cell>
          <cell r="I693" t="str">
            <v>MALİYE HAZİNESİ </v>
          </cell>
          <cell r="J693" t="str">
            <v>Yunak Köy İçi</v>
          </cell>
          <cell r="K693">
            <v>1119</v>
          </cell>
          <cell r="L693">
            <v>10.8</v>
          </cell>
          <cell r="M693" t="str">
            <v>MUAF</v>
          </cell>
          <cell r="N693" t="str">
            <v>Bu parsel BEKİR oğlu AHMET KOYUNCU'nun kullanımındadır.</v>
          </cell>
          <cell r="O693">
            <v>7</v>
          </cell>
          <cell r="P693">
            <v>681</v>
          </cell>
          <cell r="S693">
            <v>681</v>
          </cell>
        </row>
        <row r="694">
          <cell r="C694">
            <v>690</v>
          </cell>
          <cell r="D694">
            <v>351</v>
          </cell>
          <cell r="E694">
            <v>7</v>
          </cell>
          <cell r="F694">
            <v>3246.15</v>
          </cell>
          <cell r="G694" t="str">
            <v>K30-a-04-d-3-d</v>
          </cell>
          <cell r="H694" t="str">
            <v>ARSA</v>
          </cell>
          <cell r="I694" t="str">
            <v>MALİYE HAZİNESİ </v>
          </cell>
          <cell r="J694" t="str">
            <v>Yunak Köy İçi</v>
          </cell>
          <cell r="K694">
            <v>4220</v>
          </cell>
          <cell r="L694">
            <v>10.8</v>
          </cell>
          <cell r="M694" t="str">
            <v>MUAF</v>
          </cell>
          <cell r="N694" t="str">
            <v>1) Bu parsel BİLAL oğlu TUNCAY MERMER'in kullanımındadır.-2) Bu parsel üzerindeki Ev ve müştemilat TUNCAY MERMER'e aittir.</v>
          </cell>
          <cell r="O694">
            <v>7</v>
          </cell>
          <cell r="P694">
            <v>682</v>
          </cell>
          <cell r="S694">
            <v>682</v>
          </cell>
        </row>
        <row r="695">
          <cell r="C695">
            <v>691</v>
          </cell>
          <cell r="D695">
            <v>351</v>
          </cell>
          <cell r="E695">
            <v>8</v>
          </cell>
          <cell r="F695">
            <v>4524.52</v>
          </cell>
          <cell r="G695" t="str">
            <v>K30-a-04-d-3-d</v>
          </cell>
          <cell r="H695" t="str">
            <v>ARSA</v>
          </cell>
          <cell r="I695" t="str">
            <v>MALİYE HAZİNESİ </v>
          </cell>
          <cell r="J695" t="str">
            <v>Yunak Köy İçi</v>
          </cell>
          <cell r="K695">
            <v>5882</v>
          </cell>
          <cell r="L695">
            <v>10.8</v>
          </cell>
          <cell r="M695" t="str">
            <v>MUAF</v>
          </cell>
          <cell r="N695" t="str">
            <v>Bu parsel BULDUK oğlu RAŞİT DÖLCÜ'nün kullanımındadır.</v>
          </cell>
          <cell r="O695">
            <v>7</v>
          </cell>
          <cell r="P695">
            <v>683</v>
          </cell>
          <cell r="S695">
            <v>683</v>
          </cell>
        </row>
        <row r="696">
          <cell r="C696">
            <v>692</v>
          </cell>
          <cell r="D696">
            <v>351</v>
          </cell>
          <cell r="E696">
            <v>9</v>
          </cell>
          <cell r="F696">
            <v>4031.23</v>
          </cell>
          <cell r="G696" t="str">
            <v>K30-a-04-d-3-d</v>
          </cell>
          <cell r="H696" t="str">
            <v>Kagir Ev, Mutfak, Ahır, Samanlık ve Arsası</v>
          </cell>
          <cell r="I696" t="str">
            <v>RAŞİT DÖLCÜ</v>
          </cell>
          <cell r="J696" t="str">
            <v>Yunak Köy İçi</v>
          </cell>
          <cell r="K696">
            <v>40241</v>
          </cell>
          <cell r="L696">
            <v>10.8</v>
          </cell>
          <cell r="M696">
            <v>434.61</v>
          </cell>
          <cell r="O696">
            <v>7</v>
          </cell>
          <cell r="P696">
            <v>684</v>
          </cell>
          <cell r="S696">
            <v>684</v>
          </cell>
        </row>
        <row r="697">
          <cell r="C697">
            <v>693</v>
          </cell>
          <cell r="D697">
            <v>351</v>
          </cell>
          <cell r="E697">
            <v>10</v>
          </cell>
          <cell r="F697">
            <v>6829.48</v>
          </cell>
          <cell r="G697" t="str">
            <v>K30-a-04-d-3-d</v>
          </cell>
          <cell r="H697" t="str">
            <v>Kagir Ev, Kerpiç Ev, Mutfak, Ambar, Ahır, Samanlık, Müştemilat ve Arsası</v>
          </cell>
          <cell r="I697" t="str">
            <v>MEHMET ŞİMŞEK</v>
          </cell>
          <cell r="J697" t="str">
            <v>Yunak Köy İçi</v>
          </cell>
          <cell r="K697">
            <v>61879</v>
          </cell>
          <cell r="L697">
            <v>10.8</v>
          </cell>
          <cell r="M697">
            <v>668.3</v>
          </cell>
          <cell r="O697">
            <v>7</v>
          </cell>
          <cell r="P697">
            <v>685</v>
          </cell>
          <cell r="S697">
            <v>685</v>
          </cell>
        </row>
        <row r="698">
          <cell r="C698">
            <v>694</v>
          </cell>
          <cell r="D698">
            <v>351</v>
          </cell>
          <cell r="E698">
            <v>11</v>
          </cell>
          <cell r="F698">
            <v>2770.13</v>
          </cell>
          <cell r="G698" t="str">
            <v>K30-a-04-d-3-d</v>
          </cell>
          <cell r="H698" t="str">
            <v>ARSA</v>
          </cell>
          <cell r="I698" t="str">
            <v>MALİYE HAZİNESİ </v>
          </cell>
          <cell r="J698" t="str">
            <v>Yunak Köy İçi</v>
          </cell>
          <cell r="K698">
            <v>3602</v>
          </cell>
          <cell r="L698">
            <v>10.8</v>
          </cell>
          <cell r="M698" t="str">
            <v>MUAF</v>
          </cell>
          <cell r="N698" t="str">
            <v>1) Bu parsel AHMET oğlu MEHMET ŞİMŞEK'in kullanımındadır.-2) Bu parsel üzerindeki Ev ve müştemilat MEHMET ŞİMŞEK'e aittir.</v>
          </cell>
          <cell r="O698">
            <v>7</v>
          </cell>
          <cell r="P698">
            <v>686</v>
          </cell>
          <cell r="S698">
            <v>686</v>
          </cell>
        </row>
        <row r="699">
          <cell r="C699">
            <v>695</v>
          </cell>
          <cell r="D699">
            <v>351</v>
          </cell>
          <cell r="E699">
            <v>12</v>
          </cell>
          <cell r="F699">
            <v>5113.75</v>
          </cell>
          <cell r="G699" t="str">
            <v>K30-a-04-d-3-d</v>
          </cell>
          <cell r="H699" t="str">
            <v>ARSA</v>
          </cell>
          <cell r="I699" t="str">
            <v>MALİYE HAZİNESİ </v>
          </cell>
          <cell r="J699" t="str">
            <v>Yunak Köy İçi</v>
          </cell>
          <cell r="K699">
            <v>6648</v>
          </cell>
          <cell r="L699">
            <v>10.8</v>
          </cell>
          <cell r="M699" t="str">
            <v>MUAF</v>
          </cell>
          <cell r="N699" t="str">
            <v>Bu parsel MEHMET oğlu İLYAS KOCADİZ'in kullanımındadır.</v>
          </cell>
          <cell r="O699">
            <v>7</v>
          </cell>
          <cell r="P699">
            <v>687</v>
          </cell>
          <cell r="S699">
            <v>687</v>
          </cell>
        </row>
        <row r="700">
          <cell r="C700">
            <v>696</v>
          </cell>
          <cell r="D700">
            <v>351</v>
          </cell>
          <cell r="E700">
            <v>13</v>
          </cell>
          <cell r="F700">
            <v>4162.27</v>
          </cell>
          <cell r="G700" t="str">
            <v>K30-a-04-d-3-d</v>
          </cell>
          <cell r="H700" t="str">
            <v>Kerpiç Ev, Mutfak, Ahır, Samanlık, Müştemilat Arsası</v>
          </cell>
          <cell r="I700" t="str">
            <v>İLYAS KOCADİZ</v>
          </cell>
          <cell r="J700" t="str">
            <v>Yunak Köy İçi</v>
          </cell>
          <cell r="K700">
            <v>33411</v>
          </cell>
          <cell r="L700">
            <v>10.8</v>
          </cell>
          <cell r="M700">
            <v>360.84</v>
          </cell>
          <cell r="O700">
            <v>7</v>
          </cell>
          <cell r="P700">
            <v>688</v>
          </cell>
          <cell r="S700">
            <v>688</v>
          </cell>
        </row>
        <row r="701">
          <cell r="C701">
            <v>697</v>
          </cell>
          <cell r="D701">
            <v>351</v>
          </cell>
          <cell r="E701">
            <v>14</v>
          </cell>
          <cell r="F701">
            <v>3922.16</v>
          </cell>
          <cell r="G701" t="str">
            <v>K30-a-04-d-3-c</v>
          </cell>
          <cell r="H701" t="str">
            <v>Kagir Ev, Mutfak, Ahır ve Arsası</v>
          </cell>
          <cell r="I701" t="str">
            <v>ŞAKİR ŞİMŞEK</v>
          </cell>
          <cell r="J701" t="str">
            <v>Yunak Köy İçi</v>
          </cell>
          <cell r="K701">
            <v>35099</v>
          </cell>
          <cell r="L701">
            <v>10.8</v>
          </cell>
          <cell r="M701">
            <v>379.07</v>
          </cell>
          <cell r="O701">
            <v>7</v>
          </cell>
          <cell r="P701">
            <v>689</v>
          </cell>
          <cell r="S701">
            <v>689</v>
          </cell>
        </row>
        <row r="702">
          <cell r="C702">
            <v>698</v>
          </cell>
          <cell r="D702">
            <v>351</v>
          </cell>
          <cell r="E702">
            <v>15</v>
          </cell>
          <cell r="F702">
            <v>1552.05</v>
          </cell>
          <cell r="G702" t="str">
            <v>K30-a-04-d-3-c</v>
          </cell>
          <cell r="H702" t="str">
            <v>ARSA</v>
          </cell>
          <cell r="I702" t="str">
            <v>MALİYE HAZİNESİ </v>
          </cell>
          <cell r="J702" t="str">
            <v>Yunak Köy İçi</v>
          </cell>
          <cell r="K702">
            <v>2018</v>
          </cell>
          <cell r="L702">
            <v>10.8</v>
          </cell>
          <cell r="M702" t="str">
            <v>MUAF</v>
          </cell>
          <cell r="N702" t="str">
            <v>1) Bu parsel BULDUK oğlu BEKİR YİĞİT'in kullanımındadır.-2) Bu parsel üzerindeki Ev ve müştemilat BEKİR YİĞİT'e aittir.</v>
          </cell>
          <cell r="O702">
            <v>7</v>
          </cell>
          <cell r="P702">
            <v>690</v>
          </cell>
          <cell r="S702">
            <v>690</v>
          </cell>
        </row>
        <row r="703">
          <cell r="C703">
            <v>699</v>
          </cell>
          <cell r="D703">
            <v>351</v>
          </cell>
          <cell r="E703">
            <v>16</v>
          </cell>
          <cell r="F703">
            <v>4195.91</v>
          </cell>
          <cell r="G703" t="str">
            <v>K30-a-04-d-3-c</v>
          </cell>
          <cell r="H703" t="str">
            <v>ARSA</v>
          </cell>
          <cell r="I703" t="str">
            <v>MALİYE HAZİNESİ </v>
          </cell>
          <cell r="J703" t="str">
            <v>Yunak Köy İçi</v>
          </cell>
          <cell r="K703">
            <v>5455</v>
          </cell>
          <cell r="L703">
            <v>10.8</v>
          </cell>
          <cell r="M703" t="str">
            <v>MUAF</v>
          </cell>
          <cell r="N703" t="str">
            <v>1) Bu parsel HASAN oğlu ALİ BAKIR'ın kullanımındadır.-2) Bu parsel üzerindeki Ev ve müştemilat ALİ BAKIR'a aittir.</v>
          </cell>
          <cell r="O703">
            <v>7</v>
          </cell>
          <cell r="P703">
            <v>691</v>
          </cell>
          <cell r="S703">
            <v>691</v>
          </cell>
        </row>
        <row r="704">
          <cell r="C704">
            <v>700</v>
          </cell>
          <cell r="D704">
            <v>351</v>
          </cell>
          <cell r="E704">
            <v>17</v>
          </cell>
          <cell r="F704">
            <v>256842.49</v>
          </cell>
          <cell r="G704" t="str">
            <v>K30-a-04-d-3-d</v>
          </cell>
          <cell r="H704" t="str">
            <v>HAM TOPRAK</v>
          </cell>
          <cell r="I704" t="str">
            <v>MALİYE HAZİNESİ </v>
          </cell>
          <cell r="J704" t="str">
            <v>Yunak Köy İçi</v>
          </cell>
          <cell r="K704">
            <v>333896</v>
          </cell>
          <cell r="L704">
            <v>10.8</v>
          </cell>
          <cell r="M704" t="str">
            <v>MUAF</v>
          </cell>
          <cell r="O704">
            <v>7</v>
          </cell>
          <cell r="P704">
            <v>692</v>
          </cell>
          <cell r="S704">
            <v>692</v>
          </cell>
        </row>
        <row r="705">
          <cell r="C705">
            <v>701</v>
          </cell>
          <cell r="D705">
            <v>352</v>
          </cell>
          <cell r="E705">
            <v>1</v>
          </cell>
          <cell r="F705">
            <v>2950.33</v>
          </cell>
          <cell r="G705" t="str">
            <v>K30-a-04-d-3-c</v>
          </cell>
          <cell r="H705" t="str">
            <v>Kagir Ev, Mutfak, Ambar, ve Arsası</v>
          </cell>
          <cell r="I705" t="str">
            <v>BİLAL ŞİMŞEK</v>
          </cell>
          <cell r="J705" t="str">
            <v>Yunak Köy İçi</v>
          </cell>
          <cell r="K705">
            <v>33836</v>
          </cell>
          <cell r="L705">
            <v>10.8</v>
          </cell>
          <cell r="M705">
            <v>365.43</v>
          </cell>
          <cell r="O705">
            <v>7</v>
          </cell>
          <cell r="P705">
            <v>693</v>
          </cell>
          <cell r="S705">
            <v>693</v>
          </cell>
        </row>
        <row r="706">
          <cell r="C706">
            <v>702</v>
          </cell>
          <cell r="I706" t="e">
            <v>#N/A</v>
          </cell>
          <cell r="O706">
            <v>7</v>
          </cell>
          <cell r="P706" t="e">
            <v>#N/A</v>
          </cell>
          <cell r="S706" t="e">
            <v>#N/A</v>
          </cell>
        </row>
        <row r="707">
          <cell r="C707">
            <v>703</v>
          </cell>
          <cell r="I707" t="e">
            <v>#N/A</v>
          </cell>
          <cell r="O707">
            <v>8</v>
          </cell>
          <cell r="P707" t="e">
            <v>#N/A</v>
          </cell>
          <cell r="S707" t="e">
            <v>#N/A</v>
          </cell>
        </row>
        <row r="708">
          <cell r="C708">
            <v>704</v>
          </cell>
          <cell r="I708" t="e">
            <v>#N/A</v>
          </cell>
          <cell r="O708">
            <v>8</v>
          </cell>
          <cell r="P708" t="e">
            <v>#N/A</v>
          </cell>
          <cell r="S708" t="e">
            <v>#N/A</v>
          </cell>
        </row>
        <row r="709">
          <cell r="C709">
            <v>705</v>
          </cell>
          <cell r="I709" t="e">
            <v>#N/A</v>
          </cell>
          <cell r="O709">
            <v>8</v>
          </cell>
          <cell r="P709" t="e">
            <v>#N/A</v>
          </cell>
          <cell r="S709" t="e">
            <v>#N/A</v>
          </cell>
        </row>
        <row r="710">
          <cell r="C710">
            <v>706</v>
          </cell>
          <cell r="I710" t="e">
            <v>#N/A</v>
          </cell>
          <cell r="O710">
            <v>8</v>
          </cell>
          <cell r="P710" t="e">
            <v>#N/A</v>
          </cell>
          <cell r="S710" t="e">
            <v>#N/A</v>
          </cell>
        </row>
        <row r="711">
          <cell r="C711">
            <v>707</v>
          </cell>
          <cell r="I711" t="e">
            <v>#N/A</v>
          </cell>
          <cell r="O711">
            <v>8</v>
          </cell>
          <cell r="P711" t="e">
            <v>#N/A</v>
          </cell>
          <cell r="S711" t="e">
            <v>#N/A</v>
          </cell>
        </row>
        <row r="712">
          <cell r="C712">
            <v>708</v>
          </cell>
          <cell r="I712" t="e">
            <v>#N/A</v>
          </cell>
          <cell r="O712">
            <v>8</v>
          </cell>
          <cell r="P712" t="e">
            <v>#N/A</v>
          </cell>
          <cell r="S712" t="e">
            <v>#N/A</v>
          </cell>
        </row>
        <row r="713">
          <cell r="C713">
            <v>709</v>
          </cell>
          <cell r="I713" t="e">
            <v>#N/A</v>
          </cell>
          <cell r="O713">
            <v>8</v>
          </cell>
          <cell r="P713" t="e">
            <v>#N/A</v>
          </cell>
          <cell r="S713" t="e">
            <v>#N/A</v>
          </cell>
        </row>
        <row r="714">
          <cell r="C714">
            <v>710</v>
          </cell>
          <cell r="I714" t="e">
            <v>#N/A</v>
          </cell>
          <cell r="O714">
            <v>8</v>
          </cell>
          <cell r="P714" t="e">
            <v>#N/A</v>
          </cell>
          <cell r="S714" t="e">
            <v>#N/A</v>
          </cell>
        </row>
        <row r="715">
          <cell r="C715">
            <v>711</v>
          </cell>
          <cell r="I715" t="e">
            <v>#N/A</v>
          </cell>
          <cell r="O715">
            <v>8</v>
          </cell>
          <cell r="P715" t="e">
            <v>#N/A</v>
          </cell>
          <cell r="S715" t="e">
            <v>#N/A</v>
          </cell>
        </row>
        <row r="716">
          <cell r="C716">
            <v>712</v>
          </cell>
          <cell r="I716" t="e">
            <v>#N/A</v>
          </cell>
          <cell r="O716">
            <v>8</v>
          </cell>
          <cell r="P716" t="e">
            <v>#N/A</v>
          </cell>
          <cell r="S716" t="e">
            <v>#N/A</v>
          </cell>
        </row>
        <row r="717">
          <cell r="C717">
            <v>713</v>
          </cell>
          <cell r="I717" t="e">
            <v>#N/A</v>
          </cell>
          <cell r="O717">
            <v>8</v>
          </cell>
          <cell r="P717" t="e">
            <v>#N/A</v>
          </cell>
          <cell r="S717" t="e">
            <v>#N/A</v>
          </cell>
        </row>
        <row r="718">
          <cell r="C718">
            <v>714</v>
          </cell>
          <cell r="I718" t="e">
            <v>#N/A</v>
          </cell>
          <cell r="O718">
            <v>8</v>
          </cell>
          <cell r="P718" t="e">
            <v>#N/A</v>
          </cell>
          <cell r="S718" t="e">
            <v>#N/A</v>
          </cell>
        </row>
        <row r="719">
          <cell r="C719">
            <v>715</v>
          </cell>
          <cell r="I719" t="e">
            <v>#N/A</v>
          </cell>
          <cell r="O719">
            <v>8</v>
          </cell>
          <cell r="P719" t="e">
            <v>#N/A</v>
          </cell>
          <cell r="S719" t="e">
            <v>#N/A</v>
          </cell>
        </row>
        <row r="720">
          <cell r="C720">
            <v>716</v>
          </cell>
          <cell r="I720" t="e">
            <v>#N/A</v>
          </cell>
          <cell r="O720">
            <v>8</v>
          </cell>
          <cell r="P720" t="e">
            <v>#N/A</v>
          </cell>
          <cell r="S720" t="e">
            <v>#N/A</v>
          </cell>
        </row>
        <row r="721">
          <cell r="C721">
            <v>717</v>
          </cell>
          <cell r="I721" t="e">
            <v>#N/A</v>
          </cell>
          <cell r="O721">
            <v>8</v>
          </cell>
          <cell r="P721" t="e">
            <v>#N/A</v>
          </cell>
          <cell r="S721" t="e">
            <v>#N/A</v>
          </cell>
        </row>
        <row r="722">
          <cell r="C722">
            <v>718</v>
          </cell>
          <cell r="I722" t="e">
            <v>#N/A</v>
          </cell>
          <cell r="O722">
            <v>8</v>
          </cell>
          <cell r="P722" t="e">
            <v>#N/A</v>
          </cell>
          <cell r="S722" t="e">
            <v>#N/A</v>
          </cell>
        </row>
        <row r="723">
          <cell r="C723">
            <v>719</v>
          </cell>
          <cell r="I723" t="e">
            <v>#N/A</v>
          </cell>
          <cell r="O723">
            <v>8</v>
          </cell>
          <cell r="P723" t="e">
            <v>#N/A</v>
          </cell>
          <cell r="S723" t="e">
            <v>#N/A</v>
          </cell>
        </row>
        <row r="724">
          <cell r="C724">
            <v>720</v>
          </cell>
          <cell r="I724" t="e">
            <v>#N/A</v>
          </cell>
          <cell r="O724">
            <v>8</v>
          </cell>
          <cell r="P724" t="e">
            <v>#N/A</v>
          </cell>
          <cell r="S724" t="e">
            <v>#N/A</v>
          </cell>
        </row>
        <row r="725">
          <cell r="C725">
            <v>721</v>
          </cell>
          <cell r="I725" t="e">
            <v>#N/A</v>
          </cell>
          <cell r="O725">
            <v>8</v>
          </cell>
          <cell r="P725" t="e">
            <v>#N/A</v>
          </cell>
          <cell r="S725" t="e">
            <v>#N/A</v>
          </cell>
        </row>
        <row r="726">
          <cell r="C726">
            <v>722</v>
          </cell>
          <cell r="I726" t="e">
            <v>#N/A</v>
          </cell>
          <cell r="O726">
            <v>8</v>
          </cell>
          <cell r="P726" t="e">
            <v>#N/A</v>
          </cell>
          <cell r="S726" t="e">
            <v>#N/A</v>
          </cell>
        </row>
        <row r="727">
          <cell r="C727">
            <v>723</v>
          </cell>
          <cell r="I727" t="e">
            <v>#N/A</v>
          </cell>
          <cell r="O727">
            <v>8</v>
          </cell>
          <cell r="P727" t="e">
            <v>#N/A</v>
          </cell>
          <cell r="S727" t="e">
            <v>#N/A</v>
          </cell>
        </row>
        <row r="728">
          <cell r="C728">
            <v>724</v>
          </cell>
          <cell r="I728" t="e">
            <v>#N/A</v>
          </cell>
          <cell r="O728">
            <v>8</v>
          </cell>
          <cell r="P728" t="e">
            <v>#N/A</v>
          </cell>
          <cell r="S728" t="e">
            <v>#N/A</v>
          </cell>
        </row>
        <row r="729">
          <cell r="C729">
            <v>725</v>
          </cell>
          <cell r="I729" t="e">
            <v>#N/A</v>
          </cell>
          <cell r="O729">
            <v>8</v>
          </cell>
          <cell r="P729" t="e">
            <v>#N/A</v>
          </cell>
          <cell r="S729" t="e">
            <v>#N/A</v>
          </cell>
        </row>
        <row r="730">
          <cell r="C730">
            <v>726</v>
          </cell>
          <cell r="I730" t="e">
            <v>#N/A</v>
          </cell>
          <cell r="O730">
            <v>8</v>
          </cell>
          <cell r="P730" t="e">
            <v>#N/A</v>
          </cell>
          <cell r="S730" t="e">
            <v>#N/A</v>
          </cell>
        </row>
        <row r="731">
          <cell r="C731">
            <v>727</v>
          </cell>
          <cell r="I731" t="e">
            <v>#N/A</v>
          </cell>
          <cell r="O731">
            <v>8</v>
          </cell>
          <cell r="P731" t="e">
            <v>#N/A</v>
          </cell>
          <cell r="S731" t="e">
            <v>#N/A</v>
          </cell>
        </row>
        <row r="732">
          <cell r="C732">
            <v>728</v>
          </cell>
          <cell r="I732" t="e">
            <v>#N/A</v>
          </cell>
          <cell r="O732">
            <v>8</v>
          </cell>
          <cell r="P732" t="e">
            <v>#N/A</v>
          </cell>
          <cell r="S732" t="e">
            <v>#N/A</v>
          </cell>
        </row>
        <row r="733">
          <cell r="C733">
            <v>729</v>
          </cell>
          <cell r="I733" t="e">
            <v>#N/A</v>
          </cell>
          <cell r="O733">
            <v>8</v>
          </cell>
          <cell r="P733" t="e">
            <v>#N/A</v>
          </cell>
          <cell r="S733" t="e">
            <v>#N/A</v>
          </cell>
        </row>
        <row r="734">
          <cell r="C734">
            <v>730</v>
          </cell>
          <cell r="I734" t="e">
            <v>#N/A</v>
          </cell>
          <cell r="O734">
            <v>8</v>
          </cell>
          <cell r="P734" t="e">
            <v>#N/A</v>
          </cell>
          <cell r="S734" t="e">
            <v>#N/A</v>
          </cell>
        </row>
        <row r="735">
          <cell r="C735">
            <v>731</v>
          </cell>
          <cell r="I735" t="e">
            <v>#N/A</v>
          </cell>
          <cell r="O735">
            <v>8</v>
          </cell>
          <cell r="P735" t="e">
            <v>#N/A</v>
          </cell>
          <cell r="S735" t="e">
            <v>#N/A</v>
          </cell>
        </row>
        <row r="736">
          <cell r="C736">
            <v>732</v>
          </cell>
          <cell r="I736" t="e">
            <v>#N/A</v>
          </cell>
          <cell r="O736">
            <v>8</v>
          </cell>
          <cell r="P736" t="e">
            <v>#N/A</v>
          </cell>
          <cell r="S736" t="e">
            <v>#N/A</v>
          </cell>
        </row>
        <row r="737">
          <cell r="C737">
            <v>733</v>
          </cell>
          <cell r="I737" t="e">
            <v>#N/A</v>
          </cell>
          <cell r="O737">
            <v>8</v>
          </cell>
          <cell r="P737" t="e">
            <v>#N/A</v>
          </cell>
          <cell r="S737" t="e">
            <v>#N/A</v>
          </cell>
        </row>
        <row r="738">
          <cell r="C738">
            <v>734</v>
          </cell>
          <cell r="I738" t="e">
            <v>#N/A</v>
          </cell>
          <cell r="O738">
            <v>8</v>
          </cell>
          <cell r="P738" t="e">
            <v>#N/A</v>
          </cell>
          <cell r="S738" t="e">
            <v>#N/A</v>
          </cell>
        </row>
        <row r="739">
          <cell r="C739">
            <v>735</v>
          </cell>
          <cell r="I739" t="e">
            <v>#N/A</v>
          </cell>
          <cell r="O739">
            <v>8</v>
          </cell>
          <cell r="P739" t="e">
            <v>#N/A</v>
          </cell>
          <cell r="S739" t="e">
            <v>#N/A</v>
          </cell>
        </row>
        <row r="740">
          <cell r="C740">
            <v>736</v>
          </cell>
          <cell r="I740" t="e">
            <v>#N/A</v>
          </cell>
          <cell r="O740">
            <v>8</v>
          </cell>
          <cell r="P740" t="e">
            <v>#N/A</v>
          </cell>
          <cell r="S740" t="e">
            <v>#N/A</v>
          </cell>
        </row>
        <row r="741">
          <cell r="C741">
            <v>737</v>
          </cell>
          <cell r="I741" t="e">
            <v>#N/A</v>
          </cell>
          <cell r="O741">
            <v>8</v>
          </cell>
          <cell r="P741" t="e">
            <v>#N/A</v>
          </cell>
          <cell r="S741" t="e">
            <v>#N/A</v>
          </cell>
        </row>
        <row r="742">
          <cell r="C742">
            <v>738</v>
          </cell>
          <cell r="I742" t="e">
            <v>#N/A</v>
          </cell>
          <cell r="O742">
            <v>8</v>
          </cell>
          <cell r="P742" t="e">
            <v>#N/A</v>
          </cell>
          <cell r="S742" t="e">
            <v>#N/A</v>
          </cell>
        </row>
        <row r="743">
          <cell r="C743">
            <v>739</v>
          </cell>
          <cell r="I743" t="e">
            <v>#N/A</v>
          </cell>
          <cell r="O743">
            <v>8</v>
          </cell>
          <cell r="P743" t="e">
            <v>#N/A</v>
          </cell>
          <cell r="S743" t="e">
            <v>#N/A</v>
          </cell>
        </row>
        <row r="744">
          <cell r="C744">
            <v>740</v>
          </cell>
          <cell r="I744" t="e">
            <v>#N/A</v>
          </cell>
          <cell r="O744">
            <v>8</v>
          </cell>
          <cell r="P744" t="e">
            <v>#N/A</v>
          </cell>
          <cell r="S744" t="e">
            <v>#N/A</v>
          </cell>
        </row>
        <row r="745">
          <cell r="C745">
            <v>741</v>
          </cell>
          <cell r="I745" t="e">
            <v>#N/A</v>
          </cell>
          <cell r="O745">
            <v>8</v>
          </cell>
          <cell r="P745" t="e">
            <v>#N/A</v>
          </cell>
          <cell r="S745" t="e">
            <v>#N/A</v>
          </cell>
        </row>
        <row r="746">
          <cell r="C746">
            <v>742</v>
          </cell>
          <cell r="I746" t="e">
            <v>#N/A</v>
          </cell>
          <cell r="O746">
            <v>8</v>
          </cell>
          <cell r="P746" t="e">
            <v>#N/A</v>
          </cell>
          <cell r="S746" t="e">
            <v>#N/A</v>
          </cell>
        </row>
        <row r="747">
          <cell r="C747">
            <v>743</v>
          </cell>
          <cell r="I747" t="e">
            <v>#N/A</v>
          </cell>
          <cell r="O747">
            <v>8</v>
          </cell>
          <cell r="P747" t="e">
            <v>#N/A</v>
          </cell>
          <cell r="S747" t="e">
            <v>#N/A</v>
          </cell>
        </row>
        <row r="748">
          <cell r="C748">
            <v>744</v>
          </cell>
          <cell r="I748" t="e">
            <v>#N/A</v>
          </cell>
          <cell r="O748">
            <v>8</v>
          </cell>
          <cell r="P748" t="e">
            <v>#N/A</v>
          </cell>
          <cell r="S748" t="e">
            <v>#N/A</v>
          </cell>
        </row>
        <row r="749">
          <cell r="C749">
            <v>745</v>
          </cell>
          <cell r="I749" t="e">
            <v>#N/A</v>
          </cell>
          <cell r="O749">
            <v>8</v>
          </cell>
          <cell r="P749" t="e">
            <v>#N/A</v>
          </cell>
          <cell r="S749" t="e">
            <v>#N/A</v>
          </cell>
        </row>
        <row r="750">
          <cell r="C750">
            <v>746</v>
          </cell>
          <cell r="I750" t="e">
            <v>#N/A</v>
          </cell>
          <cell r="O750">
            <v>8</v>
          </cell>
          <cell r="P750" t="e">
            <v>#N/A</v>
          </cell>
          <cell r="S750" t="e">
            <v>#N/A</v>
          </cell>
        </row>
        <row r="751">
          <cell r="C751">
            <v>747</v>
          </cell>
          <cell r="I751" t="e">
            <v>#N/A</v>
          </cell>
          <cell r="O751">
            <v>8</v>
          </cell>
          <cell r="P751" t="e">
            <v>#N/A</v>
          </cell>
          <cell r="S751" t="e">
            <v>#N/A</v>
          </cell>
        </row>
        <row r="752">
          <cell r="C752">
            <v>748</v>
          </cell>
          <cell r="I752" t="e">
            <v>#N/A</v>
          </cell>
          <cell r="O752">
            <v>8</v>
          </cell>
          <cell r="P752" t="e">
            <v>#N/A</v>
          </cell>
          <cell r="S752" t="e">
            <v>#N/A</v>
          </cell>
        </row>
        <row r="753">
          <cell r="C753">
            <v>749</v>
          </cell>
          <cell r="I753" t="e">
            <v>#N/A</v>
          </cell>
          <cell r="O753">
            <v>8</v>
          </cell>
          <cell r="P753" t="e">
            <v>#N/A</v>
          </cell>
          <cell r="S753" t="e">
            <v>#N/A</v>
          </cell>
        </row>
        <row r="754">
          <cell r="C754">
            <v>750</v>
          </cell>
          <cell r="I754" t="e">
            <v>#N/A</v>
          </cell>
          <cell r="O754">
            <v>8</v>
          </cell>
          <cell r="P754" t="e">
            <v>#N/A</v>
          </cell>
          <cell r="S754" t="e">
            <v>#N/A</v>
          </cell>
        </row>
        <row r="755">
          <cell r="C755">
            <v>751</v>
          </cell>
          <cell r="I755" t="e">
            <v>#N/A</v>
          </cell>
          <cell r="O755">
            <v>8</v>
          </cell>
          <cell r="P755" t="e">
            <v>#N/A</v>
          </cell>
          <cell r="S755" t="e">
            <v>#N/A</v>
          </cell>
        </row>
        <row r="756">
          <cell r="C756">
            <v>752</v>
          </cell>
          <cell r="I756" t="e">
            <v>#N/A</v>
          </cell>
          <cell r="O756">
            <v>8</v>
          </cell>
          <cell r="P756" t="e">
            <v>#N/A</v>
          </cell>
          <cell r="S756" t="e">
            <v>#N/A</v>
          </cell>
        </row>
        <row r="757">
          <cell r="C757">
            <v>753</v>
          </cell>
          <cell r="I757" t="e">
            <v>#N/A</v>
          </cell>
          <cell r="O757">
            <v>8</v>
          </cell>
          <cell r="P757" t="e">
            <v>#N/A</v>
          </cell>
          <cell r="S757" t="e">
            <v>#N/A</v>
          </cell>
        </row>
        <row r="758">
          <cell r="C758">
            <v>754</v>
          </cell>
          <cell r="I758" t="e">
            <v>#N/A</v>
          </cell>
          <cell r="O758">
            <v>8</v>
          </cell>
          <cell r="P758" t="e">
            <v>#N/A</v>
          </cell>
          <cell r="S758" t="e">
            <v>#N/A</v>
          </cell>
        </row>
        <row r="759">
          <cell r="C759">
            <v>755</v>
          </cell>
          <cell r="I759" t="e">
            <v>#N/A</v>
          </cell>
          <cell r="O759">
            <v>8</v>
          </cell>
          <cell r="P759" t="e">
            <v>#N/A</v>
          </cell>
          <cell r="S759" t="e">
            <v>#N/A</v>
          </cell>
        </row>
        <row r="760">
          <cell r="C760">
            <v>756</v>
          </cell>
          <cell r="I760" t="e">
            <v>#N/A</v>
          </cell>
          <cell r="O760">
            <v>8</v>
          </cell>
          <cell r="P760" t="e">
            <v>#N/A</v>
          </cell>
          <cell r="S760" t="e">
            <v>#N/A</v>
          </cell>
        </row>
        <row r="761">
          <cell r="C761">
            <v>757</v>
          </cell>
          <cell r="I761" t="e">
            <v>#N/A</v>
          </cell>
          <cell r="O761">
            <v>8</v>
          </cell>
          <cell r="P761" t="e">
            <v>#N/A</v>
          </cell>
          <cell r="S761" t="e">
            <v>#N/A</v>
          </cell>
        </row>
        <row r="762">
          <cell r="C762">
            <v>758</v>
          </cell>
          <cell r="I762" t="e">
            <v>#N/A</v>
          </cell>
          <cell r="O762">
            <v>8</v>
          </cell>
          <cell r="P762" t="e">
            <v>#N/A</v>
          </cell>
          <cell r="S762" t="e">
            <v>#N/A</v>
          </cell>
        </row>
        <row r="763">
          <cell r="C763">
            <v>759</v>
          </cell>
          <cell r="I763" t="e">
            <v>#N/A</v>
          </cell>
          <cell r="O763">
            <v>8</v>
          </cell>
          <cell r="P763" t="e">
            <v>#N/A</v>
          </cell>
          <cell r="S763" t="e">
            <v>#N/A</v>
          </cell>
        </row>
        <row r="764">
          <cell r="C764">
            <v>760</v>
          </cell>
          <cell r="I764" t="e">
            <v>#N/A</v>
          </cell>
          <cell r="O764">
            <v>8</v>
          </cell>
          <cell r="P764" t="e">
            <v>#N/A</v>
          </cell>
          <cell r="S764" t="e">
            <v>#N/A</v>
          </cell>
        </row>
        <row r="765">
          <cell r="C765">
            <v>761</v>
          </cell>
          <cell r="I765" t="e">
            <v>#N/A</v>
          </cell>
          <cell r="O765">
            <v>8</v>
          </cell>
          <cell r="P765" t="e">
            <v>#N/A</v>
          </cell>
          <cell r="S765" t="e">
            <v>#N/A</v>
          </cell>
        </row>
        <row r="766">
          <cell r="C766">
            <v>762</v>
          </cell>
          <cell r="I766" t="e">
            <v>#N/A</v>
          </cell>
          <cell r="O766">
            <v>8</v>
          </cell>
          <cell r="P766" t="e">
            <v>#N/A</v>
          </cell>
          <cell r="S766" t="e">
            <v>#N/A</v>
          </cell>
        </row>
        <row r="767">
          <cell r="C767">
            <v>763</v>
          </cell>
          <cell r="I767" t="e">
            <v>#N/A</v>
          </cell>
          <cell r="O767">
            <v>8</v>
          </cell>
          <cell r="P767" t="e">
            <v>#N/A</v>
          </cell>
          <cell r="S767" t="e">
            <v>#N/A</v>
          </cell>
        </row>
        <row r="768">
          <cell r="C768">
            <v>764</v>
          </cell>
          <cell r="I768" t="e">
            <v>#N/A</v>
          </cell>
          <cell r="O768">
            <v>8</v>
          </cell>
          <cell r="P768" t="e">
            <v>#N/A</v>
          </cell>
          <cell r="S768" t="e">
            <v>#N/A</v>
          </cell>
        </row>
        <row r="769">
          <cell r="C769">
            <v>765</v>
          </cell>
          <cell r="I769" t="e">
            <v>#N/A</v>
          </cell>
          <cell r="O769">
            <v>8</v>
          </cell>
          <cell r="P769" t="e">
            <v>#N/A</v>
          </cell>
          <cell r="S769" t="e">
            <v>#N/A</v>
          </cell>
        </row>
        <row r="770">
          <cell r="C770">
            <v>766</v>
          </cell>
          <cell r="I770" t="e">
            <v>#N/A</v>
          </cell>
          <cell r="O770">
            <v>8</v>
          </cell>
          <cell r="P770" t="e">
            <v>#N/A</v>
          </cell>
          <cell r="S770" t="e">
            <v>#N/A</v>
          </cell>
        </row>
        <row r="771">
          <cell r="C771">
            <v>767</v>
          </cell>
          <cell r="I771" t="e">
            <v>#N/A</v>
          </cell>
          <cell r="O771">
            <v>8</v>
          </cell>
          <cell r="P771" t="e">
            <v>#N/A</v>
          </cell>
          <cell r="S771" t="e">
            <v>#N/A</v>
          </cell>
        </row>
        <row r="772">
          <cell r="C772">
            <v>768</v>
          </cell>
          <cell r="I772" t="e">
            <v>#N/A</v>
          </cell>
          <cell r="O772">
            <v>8</v>
          </cell>
          <cell r="P772" t="e">
            <v>#N/A</v>
          </cell>
          <cell r="S772" t="e">
            <v>#N/A</v>
          </cell>
        </row>
        <row r="773">
          <cell r="C773">
            <v>769</v>
          </cell>
          <cell r="I773" t="e">
            <v>#N/A</v>
          </cell>
          <cell r="O773">
            <v>8</v>
          </cell>
          <cell r="P773" t="e">
            <v>#N/A</v>
          </cell>
          <cell r="S773" t="e">
            <v>#N/A</v>
          </cell>
        </row>
        <row r="774">
          <cell r="C774">
            <v>770</v>
          </cell>
          <cell r="I774" t="e">
            <v>#N/A</v>
          </cell>
          <cell r="O774">
            <v>8</v>
          </cell>
          <cell r="P774" t="e">
            <v>#N/A</v>
          </cell>
          <cell r="S774" t="e">
            <v>#N/A</v>
          </cell>
        </row>
        <row r="775">
          <cell r="C775">
            <v>771</v>
          </cell>
          <cell r="I775" t="e">
            <v>#N/A</v>
          </cell>
          <cell r="O775">
            <v>8</v>
          </cell>
          <cell r="P775" t="e">
            <v>#N/A</v>
          </cell>
          <cell r="S775" t="e">
            <v>#N/A</v>
          </cell>
        </row>
        <row r="776">
          <cell r="C776">
            <v>772</v>
          </cell>
          <cell r="I776" t="e">
            <v>#N/A</v>
          </cell>
          <cell r="O776">
            <v>8</v>
          </cell>
          <cell r="P776" t="e">
            <v>#N/A</v>
          </cell>
          <cell r="S776" t="e">
            <v>#N/A</v>
          </cell>
        </row>
        <row r="777">
          <cell r="C777">
            <v>773</v>
          </cell>
          <cell r="I777" t="e">
            <v>#N/A</v>
          </cell>
          <cell r="O777">
            <v>8</v>
          </cell>
          <cell r="P777" t="e">
            <v>#N/A</v>
          </cell>
          <cell r="S777" t="e">
            <v>#N/A</v>
          </cell>
        </row>
        <row r="778">
          <cell r="C778">
            <v>774</v>
          </cell>
          <cell r="I778" t="e">
            <v>#N/A</v>
          </cell>
          <cell r="O778">
            <v>8</v>
          </cell>
          <cell r="P778" t="e">
            <v>#N/A</v>
          </cell>
          <cell r="S778" t="e">
            <v>#N/A</v>
          </cell>
        </row>
        <row r="779">
          <cell r="C779">
            <v>775</v>
          </cell>
          <cell r="I779" t="e">
            <v>#N/A</v>
          </cell>
          <cell r="O779">
            <v>8</v>
          </cell>
          <cell r="P779" t="e">
            <v>#N/A</v>
          </cell>
          <cell r="S779" t="e">
            <v>#N/A</v>
          </cell>
        </row>
        <row r="780">
          <cell r="C780">
            <v>776</v>
          </cell>
          <cell r="I780" t="e">
            <v>#N/A</v>
          </cell>
          <cell r="O780">
            <v>8</v>
          </cell>
          <cell r="P780" t="e">
            <v>#N/A</v>
          </cell>
          <cell r="S780" t="e">
            <v>#N/A</v>
          </cell>
        </row>
        <row r="781">
          <cell r="C781">
            <v>777</v>
          </cell>
          <cell r="I781" t="e">
            <v>#N/A</v>
          </cell>
          <cell r="O781">
            <v>8</v>
          </cell>
          <cell r="P781" t="e">
            <v>#N/A</v>
          </cell>
          <cell r="S781" t="e">
            <v>#N/A</v>
          </cell>
        </row>
        <row r="782">
          <cell r="C782">
            <v>778</v>
          </cell>
          <cell r="I782" t="e">
            <v>#N/A</v>
          </cell>
          <cell r="O782">
            <v>8</v>
          </cell>
          <cell r="P782" t="e">
            <v>#N/A</v>
          </cell>
          <cell r="S782" t="e">
            <v>#N/A</v>
          </cell>
        </row>
        <row r="783">
          <cell r="C783">
            <v>779</v>
          </cell>
          <cell r="I783" t="e">
            <v>#N/A</v>
          </cell>
          <cell r="O783">
            <v>8</v>
          </cell>
          <cell r="P783" t="e">
            <v>#N/A</v>
          </cell>
          <cell r="S783" t="e">
            <v>#N/A</v>
          </cell>
        </row>
        <row r="784">
          <cell r="C784">
            <v>780</v>
          </cell>
          <cell r="I784" t="e">
            <v>#N/A</v>
          </cell>
          <cell r="O784">
            <v>8</v>
          </cell>
          <cell r="P784" t="e">
            <v>#N/A</v>
          </cell>
          <cell r="S784" t="e">
            <v>#N/A</v>
          </cell>
        </row>
        <row r="785">
          <cell r="C785">
            <v>781</v>
          </cell>
          <cell r="I785" t="e">
            <v>#N/A</v>
          </cell>
          <cell r="O785">
            <v>8</v>
          </cell>
          <cell r="P785" t="e">
            <v>#N/A</v>
          </cell>
          <cell r="S785" t="e">
            <v>#N/A</v>
          </cell>
        </row>
        <row r="786">
          <cell r="C786">
            <v>782</v>
          </cell>
          <cell r="I786" t="e">
            <v>#N/A</v>
          </cell>
          <cell r="O786">
            <v>8</v>
          </cell>
          <cell r="P786" t="e">
            <v>#N/A</v>
          </cell>
          <cell r="S786" t="e">
            <v>#N/A</v>
          </cell>
        </row>
        <row r="787">
          <cell r="C787">
            <v>783</v>
          </cell>
          <cell r="I787" t="e">
            <v>#N/A</v>
          </cell>
          <cell r="O787">
            <v>8</v>
          </cell>
          <cell r="P787" t="e">
            <v>#N/A</v>
          </cell>
          <cell r="S787" t="e">
            <v>#N/A</v>
          </cell>
        </row>
        <row r="788">
          <cell r="C788">
            <v>784</v>
          </cell>
          <cell r="I788" t="e">
            <v>#N/A</v>
          </cell>
          <cell r="O788">
            <v>8</v>
          </cell>
          <cell r="P788" t="e">
            <v>#N/A</v>
          </cell>
          <cell r="S788" t="e">
            <v>#N/A</v>
          </cell>
        </row>
        <row r="789">
          <cell r="C789">
            <v>785</v>
          </cell>
          <cell r="I789" t="e">
            <v>#N/A</v>
          </cell>
          <cell r="O789">
            <v>8</v>
          </cell>
          <cell r="P789" t="e">
            <v>#N/A</v>
          </cell>
          <cell r="S789" t="e">
            <v>#N/A</v>
          </cell>
        </row>
        <row r="790">
          <cell r="C790">
            <v>786</v>
          </cell>
          <cell r="I790" t="e">
            <v>#N/A</v>
          </cell>
          <cell r="O790">
            <v>8</v>
          </cell>
          <cell r="P790" t="e">
            <v>#N/A</v>
          </cell>
          <cell r="S790" t="e">
            <v>#N/A</v>
          </cell>
        </row>
        <row r="791">
          <cell r="C791">
            <v>787</v>
          </cell>
          <cell r="I791" t="e">
            <v>#N/A</v>
          </cell>
          <cell r="O791">
            <v>8</v>
          </cell>
          <cell r="P791" t="e">
            <v>#N/A</v>
          </cell>
          <cell r="S791" t="e">
            <v>#N/A</v>
          </cell>
        </row>
        <row r="792">
          <cell r="C792">
            <v>788</v>
          </cell>
          <cell r="I792" t="e">
            <v>#N/A</v>
          </cell>
          <cell r="O792">
            <v>8</v>
          </cell>
          <cell r="P792" t="e">
            <v>#N/A</v>
          </cell>
          <cell r="S792" t="e">
            <v>#N/A</v>
          </cell>
        </row>
        <row r="793">
          <cell r="C793">
            <v>789</v>
          </cell>
          <cell r="I793" t="e">
            <v>#N/A</v>
          </cell>
          <cell r="O793">
            <v>8</v>
          </cell>
          <cell r="P793" t="e">
            <v>#N/A</v>
          </cell>
          <cell r="S793" t="e">
            <v>#N/A</v>
          </cell>
        </row>
        <row r="794">
          <cell r="C794">
            <v>790</v>
          </cell>
          <cell r="I794" t="e">
            <v>#N/A</v>
          </cell>
          <cell r="O794">
            <v>8</v>
          </cell>
          <cell r="P794" t="e">
            <v>#N/A</v>
          </cell>
          <cell r="S794" t="e">
            <v>#N/A</v>
          </cell>
        </row>
        <row r="795">
          <cell r="C795">
            <v>791</v>
          </cell>
          <cell r="I795" t="e">
            <v>#N/A</v>
          </cell>
          <cell r="O795">
            <v>8</v>
          </cell>
          <cell r="P795" t="e">
            <v>#N/A</v>
          </cell>
          <cell r="S795" t="e">
            <v>#N/A</v>
          </cell>
        </row>
        <row r="796">
          <cell r="C796">
            <v>792</v>
          </cell>
          <cell r="I796" t="e">
            <v>#N/A</v>
          </cell>
          <cell r="O796">
            <v>8</v>
          </cell>
          <cell r="P796" t="e">
            <v>#N/A</v>
          </cell>
          <cell r="S796" t="e">
            <v>#N/A</v>
          </cell>
        </row>
        <row r="797">
          <cell r="C797">
            <v>793</v>
          </cell>
          <cell r="I797" t="e">
            <v>#N/A</v>
          </cell>
          <cell r="O797">
            <v>8</v>
          </cell>
          <cell r="P797" t="e">
            <v>#N/A</v>
          </cell>
          <cell r="S797" t="e">
            <v>#N/A</v>
          </cell>
        </row>
        <row r="798">
          <cell r="C798">
            <v>794</v>
          </cell>
          <cell r="I798" t="e">
            <v>#N/A</v>
          </cell>
          <cell r="O798">
            <v>8</v>
          </cell>
          <cell r="P798" t="e">
            <v>#N/A</v>
          </cell>
          <cell r="S798" t="e">
            <v>#N/A</v>
          </cell>
        </row>
        <row r="799">
          <cell r="C799">
            <v>795</v>
          </cell>
          <cell r="I799" t="e">
            <v>#N/A</v>
          </cell>
          <cell r="O799">
            <v>8</v>
          </cell>
          <cell r="P799" t="e">
            <v>#N/A</v>
          </cell>
          <cell r="S799" t="e">
            <v>#N/A</v>
          </cell>
        </row>
        <row r="800">
          <cell r="C800">
            <v>796</v>
          </cell>
          <cell r="I800" t="e">
            <v>#N/A</v>
          </cell>
          <cell r="O800">
            <v>8</v>
          </cell>
          <cell r="P800" t="e">
            <v>#N/A</v>
          </cell>
          <cell r="S800" t="e">
            <v>#N/A</v>
          </cell>
        </row>
        <row r="801">
          <cell r="C801">
            <v>797</v>
          </cell>
          <cell r="I801" t="e">
            <v>#N/A</v>
          </cell>
          <cell r="O801">
            <v>8</v>
          </cell>
          <cell r="P801" t="e">
            <v>#N/A</v>
          </cell>
          <cell r="S801" t="e">
            <v>#N/A</v>
          </cell>
        </row>
        <row r="802">
          <cell r="C802">
            <v>798</v>
          </cell>
          <cell r="I802" t="e">
            <v>#N/A</v>
          </cell>
          <cell r="O802">
            <v>8</v>
          </cell>
          <cell r="P802" t="e">
            <v>#N/A</v>
          </cell>
          <cell r="S802" t="e">
            <v>#N/A</v>
          </cell>
        </row>
        <row r="803">
          <cell r="C803">
            <v>799</v>
          </cell>
          <cell r="I803" t="e">
            <v>#N/A</v>
          </cell>
          <cell r="O803">
            <v>8</v>
          </cell>
          <cell r="P803" t="e">
            <v>#N/A</v>
          </cell>
          <cell r="S803" t="e">
            <v>#N/A</v>
          </cell>
        </row>
        <row r="804">
          <cell r="C804">
            <v>800</v>
          </cell>
          <cell r="I804" t="e">
            <v>#N/A</v>
          </cell>
          <cell r="O804">
            <v>8</v>
          </cell>
          <cell r="P804" t="e">
            <v>#N/A</v>
          </cell>
          <cell r="S804" t="e">
            <v>#N/A</v>
          </cell>
        </row>
        <row r="805">
          <cell r="C805">
            <v>801</v>
          </cell>
          <cell r="I805" t="e">
            <v>#N/A</v>
          </cell>
          <cell r="O805">
            <v>8</v>
          </cell>
          <cell r="P805" t="e">
            <v>#N/A</v>
          </cell>
          <cell r="S805" t="e">
            <v>#N/A</v>
          </cell>
        </row>
        <row r="806">
          <cell r="C806">
            <v>802</v>
          </cell>
          <cell r="I806" t="e">
            <v>#N/A</v>
          </cell>
          <cell r="O806">
            <v>9</v>
          </cell>
          <cell r="P806" t="e">
            <v>#N/A</v>
          </cell>
          <cell r="S806" t="e">
            <v>#N/A</v>
          </cell>
        </row>
        <row r="807">
          <cell r="C807">
            <v>803</v>
          </cell>
          <cell r="I807" t="e">
            <v>#N/A</v>
          </cell>
          <cell r="O807">
            <v>9</v>
          </cell>
          <cell r="P807" t="e">
            <v>#N/A</v>
          </cell>
          <cell r="S807" t="e">
            <v>#N/A</v>
          </cell>
        </row>
        <row r="808">
          <cell r="C808">
            <v>804</v>
          </cell>
          <cell r="I808" t="e">
            <v>#N/A</v>
          </cell>
          <cell r="O808">
            <v>9</v>
          </cell>
          <cell r="P808" t="e">
            <v>#N/A</v>
          </cell>
          <cell r="S808" t="e">
            <v>#N/A</v>
          </cell>
        </row>
        <row r="809">
          <cell r="C809">
            <v>805</v>
          </cell>
          <cell r="I809" t="e">
            <v>#N/A</v>
          </cell>
          <cell r="O809">
            <v>9</v>
          </cell>
          <cell r="P809" t="e">
            <v>#N/A</v>
          </cell>
          <cell r="S809" t="e">
            <v>#N/A</v>
          </cell>
        </row>
        <row r="810">
          <cell r="C810">
            <v>806</v>
          </cell>
          <cell r="I810" t="e">
            <v>#N/A</v>
          </cell>
          <cell r="O810">
            <v>9</v>
          </cell>
          <cell r="P810" t="e">
            <v>#N/A</v>
          </cell>
          <cell r="S810" t="e">
            <v>#N/A</v>
          </cell>
        </row>
        <row r="811">
          <cell r="C811">
            <v>807</v>
          </cell>
          <cell r="I811" t="e">
            <v>#N/A</v>
          </cell>
          <cell r="O811">
            <v>9</v>
          </cell>
          <cell r="P811" t="e">
            <v>#N/A</v>
          </cell>
          <cell r="S811" t="e">
            <v>#N/A</v>
          </cell>
        </row>
        <row r="812">
          <cell r="C812">
            <v>808</v>
          </cell>
          <cell r="I812" t="e">
            <v>#N/A</v>
          </cell>
          <cell r="O812">
            <v>9</v>
          </cell>
          <cell r="P812" t="e">
            <v>#N/A</v>
          </cell>
          <cell r="S812" t="e">
            <v>#N/A</v>
          </cell>
        </row>
        <row r="813">
          <cell r="C813">
            <v>809</v>
          </cell>
          <cell r="I813" t="e">
            <v>#N/A</v>
          </cell>
          <cell r="O813">
            <v>9</v>
          </cell>
          <cell r="P813" t="e">
            <v>#N/A</v>
          </cell>
          <cell r="S813" t="e">
            <v>#N/A</v>
          </cell>
        </row>
        <row r="814">
          <cell r="C814">
            <v>810</v>
          </cell>
          <cell r="I814" t="e">
            <v>#N/A</v>
          </cell>
          <cell r="O814">
            <v>9</v>
          </cell>
          <cell r="P814" t="e">
            <v>#N/A</v>
          </cell>
          <cell r="S814" t="e">
            <v>#N/A</v>
          </cell>
        </row>
        <row r="815">
          <cell r="C815">
            <v>811</v>
          </cell>
          <cell r="I815" t="e">
            <v>#N/A</v>
          </cell>
          <cell r="O815">
            <v>9</v>
          </cell>
          <cell r="P815" t="e">
            <v>#N/A</v>
          </cell>
          <cell r="S815" t="e">
            <v>#N/A</v>
          </cell>
        </row>
        <row r="816">
          <cell r="C816">
            <v>812</v>
          </cell>
          <cell r="I816" t="e">
            <v>#N/A</v>
          </cell>
          <cell r="O816">
            <v>9</v>
          </cell>
          <cell r="P816" t="e">
            <v>#N/A</v>
          </cell>
          <cell r="S816" t="e">
            <v>#N/A</v>
          </cell>
        </row>
        <row r="817">
          <cell r="C817">
            <v>813</v>
          </cell>
          <cell r="I817" t="e">
            <v>#N/A</v>
          </cell>
          <cell r="O817">
            <v>9</v>
          </cell>
          <cell r="P817" t="e">
            <v>#N/A</v>
          </cell>
          <cell r="S817" t="e">
            <v>#N/A</v>
          </cell>
        </row>
        <row r="818">
          <cell r="C818">
            <v>814</v>
          </cell>
          <cell r="I818" t="e">
            <v>#N/A</v>
          </cell>
          <cell r="O818">
            <v>9</v>
          </cell>
          <cell r="P818" t="e">
            <v>#N/A</v>
          </cell>
          <cell r="S818" t="e">
            <v>#N/A</v>
          </cell>
        </row>
        <row r="819">
          <cell r="C819">
            <v>815</v>
          </cell>
          <cell r="I819" t="e">
            <v>#N/A</v>
          </cell>
          <cell r="O819">
            <v>9</v>
          </cell>
          <cell r="P819" t="e">
            <v>#N/A</v>
          </cell>
          <cell r="S819" t="e">
            <v>#N/A</v>
          </cell>
        </row>
        <row r="820">
          <cell r="C820">
            <v>816</v>
          </cell>
          <cell r="I820" t="e">
            <v>#N/A</v>
          </cell>
          <cell r="O820">
            <v>9</v>
          </cell>
          <cell r="P820" t="e">
            <v>#N/A</v>
          </cell>
          <cell r="S820" t="e">
            <v>#N/A</v>
          </cell>
        </row>
        <row r="821">
          <cell r="C821">
            <v>817</v>
          </cell>
          <cell r="I821" t="e">
            <v>#N/A</v>
          </cell>
          <cell r="O821">
            <v>9</v>
          </cell>
          <cell r="P821" t="e">
            <v>#N/A</v>
          </cell>
          <cell r="S821" t="e">
            <v>#N/A</v>
          </cell>
        </row>
        <row r="822">
          <cell r="C822">
            <v>818</v>
          </cell>
          <cell r="I822" t="e">
            <v>#N/A</v>
          </cell>
          <cell r="O822">
            <v>9</v>
          </cell>
          <cell r="P822" t="e">
            <v>#N/A</v>
          </cell>
          <cell r="S822" t="e">
            <v>#N/A</v>
          </cell>
        </row>
        <row r="823">
          <cell r="C823">
            <v>819</v>
          </cell>
          <cell r="I823" t="e">
            <v>#N/A</v>
          </cell>
          <cell r="O823">
            <v>9</v>
          </cell>
          <cell r="P823" t="e">
            <v>#N/A</v>
          </cell>
          <cell r="S823" t="e">
            <v>#N/A</v>
          </cell>
        </row>
        <row r="824">
          <cell r="C824">
            <v>820</v>
          </cell>
          <cell r="I824" t="e">
            <v>#N/A</v>
          </cell>
          <cell r="O824">
            <v>9</v>
          </cell>
          <cell r="P824" t="e">
            <v>#N/A</v>
          </cell>
          <cell r="S824" t="e">
            <v>#N/A</v>
          </cell>
        </row>
        <row r="825">
          <cell r="C825">
            <v>821</v>
          </cell>
          <cell r="I825" t="e">
            <v>#N/A</v>
          </cell>
          <cell r="O825">
            <v>9</v>
          </cell>
          <cell r="P825" t="e">
            <v>#N/A</v>
          </cell>
          <cell r="S825" t="e">
            <v>#N/A</v>
          </cell>
        </row>
        <row r="826">
          <cell r="C826">
            <v>822</v>
          </cell>
          <cell r="I826" t="e">
            <v>#N/A</v>
          </cell>
          <cell r="O826">
            <v>9</v>
          </cell>
          <cell r="P826" t="e">
            <v>#N/A</v>
          </cell>
          <cell r="S826" t="e">
            <v>#N/A</v>
          </cell>
        </row>
        <row r="827">
          <cell r="C827">
            <v>823</v>
          </cell>
          <cell r="I827" t="e">
            <v>#N/A</v>
          </cell>
          <cell r="O827">
            <v>9</v>
          </cell>
          <cell r="P827" t="e">
            <v>#N/A</v>
          </cell>
          <cell r="S827" t="e">
            <v>#N/A</v>
          </cell>
        </row>
        <row r="828">
          <cell r="C828">
            <v>824</v>
          </cell>
          <cell r="I828" t="e">
            <v>#N/A</v>
          </cell>
          <cell r="O828">
            <v>9</v>
          </cell>
          <cell r="P828" t="e">
            <v>#N/A</v>
          </cell>
          <cell r="S828" t="e">
            <v>#N/A</v>
          </cell>
        </row>
        <row r="829">
          <cell r="C829">
            <v>825</v>
          </cell>
          <cell r="I829" t="e">
            <v>#N/A</v>
          </cell>
          <cell r="O829">
            <v>9</v>
          </cell>
          <cell r="P829" t="e">
            <v>#N/A</v>
          </cell>
          <cell r="S829" t="e">
            <v>#N/A</v>
          </cell>
        </row>
        <row r="830">
          <cell r="C830">
            <v>826</v>
          </cell>
          <cell r="I830" t="e">
            <v>#N/A</v>
          </cell>
          <cell r="O830">
            <v>9</v>
          </cell>
          <cell r="P830" t="e">
            <v>#N/A</v>
          </cell>
          <cell r="S830" t="e">
            <v>#N/A</v>
          </cell>
        </row>
        <row r="831">
          <cell r="C831">
            <v>827</v>
          </cell>
          <cell r="I831" t="e">
            <v>#N/A</v>
          </cell>
          <cell r="O831">
            <v>9</v>
          </cell>
          <cell r="P831" t="e">
            <v>#N/A</v>
          </cell>
          <cell r="S831" t="e">
            <v>#N/A</v>
          </cell>
        </row>
        <row r="832">
          <cell r="C832">
            <v>828</v>
          </cell>
          <cell r="I832" t="e">
            <v>#N/A</v>
          </cell>
          <cell r="O832">
            <v>9</v>
          </cell>
          <cell r="P832" t="e">
            <v>#N/A</v>
          </cell>
          <cell r="S832" t="e">
            <v>#N/A</v>
          </cell>
        </row>
        <row r="833">
          <cell r="C833">
            <v>829</v>
          </cell>
          <cell r="I833" t="e">
            <v>#N/A</v>
          </cell>
          <cell r="O833">
            <v>9</v>
          </cell>
          <cell r="P833" t="e">
            <v>#N/A</v>
          </cell>
          <cell r="S833" t="e">
            <v>#N/A</v>
          </cell>
        </row>
        <row r="834">
          <cell r="C834">
            <v>830</v>
          </cell>
          <cell r="I834" t="e">
            <v>#N/A</v>
          </cell>
          <cell r="O834">
            <v>9</v>
          </cell>
          <cell r="P834" t="e">
            <v>#N/A</v>
          </cell>
          <cell r="S834" t="e">
            <v>#N/A</v>
          </cell>
        </row>
        <row r="835">
          <cell r="C835">
            <v>831</v>
          </cell>
          <cell r="I835" t="e">
            <v>#N/A</v>
          </cell>
          <cell r="O835">
            <v>9</v>
          </cell>
          <cell r="P835" t="e">
            <v>#N/A</v>
          </cell>
          <cell r="S835" t="e">
            <v>#N/A</v>
          </cell>
        </row>
        <row r="836">
          <cell r="C836">
            <v>832</v>
          </cell>
          <cell r="I836" t="e">
            <v>#N/A</v>
          </cell>
          <cell r="O836">
            <v>9</v>
          </cell>
          <cell r="P836" t="e">
            <v>#N/A</v>
          </cell>
          <cell r="S836" t="e">
            <v>#N/A</v>
          </cell>
        </row>
        <row r="837">
          <cell r="C837">
            <v>833</v>
          </cell>
          <cell r="I837" t="e">
            <v>#N/A</v>
          </cell>
          <cell r="O837">
            <v>9</v>
          </cell>
          <cell r="P837" t="e">
            <v>#N/A</v>
          </cell>
          <cell r="S837" t="e">
            <v>#N/A</v>
          </cell>
        </row>
        <row r="838">
          <cell r="C838">
            <v>834</v>
          </cell>
          <cell r="I838" t="e">
            <v>#N/A</v>
          </cell>
          <cell r="O838">
            <v>9</v>
          </cell>
          <cell r="P838" t="e">
            <v>#N/A</v>
          </cell>
          <cell r="S838" t="e">
            <v>#N/A</v>
          </cell>
        </row>
        <row r="839">
          <cell r="C839">
            <v>835</v>
          </cell>
          <cell r="I839" t="e">
            <v>#N/A</v>
          </cell>
          <cell r="O839">
            <v>9</v>
          </cell>
          <cell r="P839" t="e">
            <v>#N/A</v>
          </cell>
          <cell r="S839" t="e">
            <v>#N/A</v>
          </cell>
        </row>
        <row r="840">
          <cell r="C840">
            <v>836</v>
          </cell>
          <cell r="I840" t="e">
            <v>#N/A</v>
          </cell>
          <cell r="O840">
            <v>9</v>
          </cell>
          <cell r="P840" t="e">
            <v>#N/A</v>
          </cell>
          <cell r="S840" t="e">
            <v>#N/A</v>
          </cell>
        </row>
        <row r="841">
          <cell r="C841">
            <v>837</v>
          </cell>
          <cell r="I841" t="e">
            <v>#N/A</v>
          </cell>
          <cell r="O841">
            <v>9</v>
          </cell>
          <cell r="P841" t="e">
            <v>#N/A</v>
          </cell>
          <cell r="S841" t="e">
            <v>#N/A</v>
          </cell>
        </row>
        <row r="842">
          <cell r="C842">
            <v>838</v>
          </cell>
          <cell r="I842" t="e">
            <v>#N/A</v>
          </cell>
          <cell r="O842">
            <v>9</v>
          </cell>
          <cell r="P842" t="e">
            <v>#N/A</v>
          </cell>
          <cell r="S842" t="e">
            <v>#N/A</v>
          </cell>
        </row>
        <row r="843">
          <cell r="C843">
            <v>839</v>
          </cell>
          <cell r="I843" t="e">
            <v>#N/A</v>
          </cell>
          <cell r="O843">
            <v>9</v>
          </cell>
          <cell r="P843" t="e">
            <v>#N/A</v>
          </cell>
          <cell r="S843" t="e">
            <v>#N/A</v>
          </cell>
        </row>
        <row r="844">
          <cell r="C844">
            <v>840</v>
          </cell>
          <cell r="I844" t="e">
            <v>#N/A</v>
          </cell>
          <cell r="O844">
            <v>9</v>
          </cell>
          <cell r="P844" t="e">
            <v>#N/A</v>
          </cell>
          <cell r="S844" t="e">
            <v>#N/A</v>
          </cell>
        </row>
        <row r="845">
          <cell r="C845">
            <v>841</v>
          </cell>
          <cell r="I845" t="e">
            <v>#N/A</v>
          </cell>
          <cell r="O845">
            <v>9</v>
          </cell>
          <cell r="P845" t="e">
            <v>#N/A</v>
          </cell>
          <cell r="S845" t="e">
            <v>#N/A</v>
          </cell>
        </row>
        <row r="846">
          <cell r="C846">
            <v>842</v>
          </cell>
          <cell r="I846" t="e">
            <v>#N/A</v>
          </cell>
          <cell r="O846">
            <v>9</v>
          </cell>
          <cell r="P846" t="e">
            <v>#N/A</v>
          </cell>
          <cell r="S846" t="e">
            <v>#N/A</v>
          </cell>
        </row>
        <row r="847">
          <cell r="C847">
            <v>843</v>
          </cell>
          <cell r="I847" t="e">
            <v>#N/A</v>
          </cell>
          <cell r="O847">
            <v>9</v>
          </cell>
          <cell r="P847" t="e">
            <v>#N/A</v>
          </cell>
          <cell r="S847" t="e">
            <v>#N/A</v>
          </cell>
        </row>
        <row r="848">
          <cell r="C848">
            <v>844</v>
          </cell>
          <cell r="I848" t="e">
            <v>#N/A</v>
          </cell>
          <cell r="O848">
            <v>9</v>
          </cell>
          <cell r="P848" t="e">
            <v>#N/A</v>
          </cell>
          <cell r="S848" t="e">
            <v>#N/A</v>
          </cell>
        </row>
        <row r="849">
          <cell r="C849">
            <v>845</v>
          </cell>
          <cell r="I849" t="e">
            <v>#N/A</v>
          </cell>
          <cell r="O849">
            <v>9</v>
          </cell>
          <cell r="P849" t="e">
            <v>#N/A</v>
          </cell>
          <cell r="S849" t="e">
            <v>#N/A</v>
          </cell>
        </row>
        <row r="850">
          <cell r="C850">
            <v>846</v>
          </cell>
          <cell r="I850" t="e">
            <v>#N/A</v>
          </cell>
          <cell r="O850">
            <v>9</v>
          </cell>
          <cell r="P850" t="e">
            <v>#N/A</v>
          </cell>
          <cell r="S850" t="e">
            <v>#N/A</v>
          </cell>
        </row>
        <row r="851">
          <cell r="C851">
            <v>847</v>
          </cell>
          <cell r="I851" t="e">
            <v>#N/A</v>
          </cell>
          <cell r="O851">
            <v>9</v>
          </cell>
          <cell r="P851" t="e">
            <v>#N/A</v>
          </cell>
          <cell r="S851" t="e">
            <v>#N/A</v>
          </cell>
        </row>
        <row r="852">
          <cell r="C852">
            <v>848</v>
          </cell>
          <cell r="I852" t="e">
            <v>#N/A</v>
          </cell>
          <cell r="O852">
            <v>9</v>
          </cell>
          <cell r="P852" t="e">
            <v>#N/A</v>
          </cell>
          <cell r="S852" t="e">
            <v>#N/A</v>
          </cell>
        </row>
        <row r="853">
          <cell r="C853">
            <v>849</v>
          </cell>
          <cell r="I853" t="e">
            <v>#N/A</v>
          </cell>
          <cell r="O853">
            <v>9</v>
          </cell>
          <cell r="P853" t="e">
            <v>#N/A</v>
          </cell>
          <cell r="S853" t="e">
            <v>#N/A</v>
          </cell>
        </row>
        <row r="854">
          <cell r="C854">
            <v>850</v>
          </cell>
          <cell r="I854" t="e">
            <v>#N/A</v>
          </cell>
          <cell r="O854">
            <v>9</v>
          </cell>
          <cell r="P854" t="e">
            <v>#N/A</v>
          </cell>
          <cell r="S854" t="e">
            <v>#N/A</v>
          </cell>
        </row>
        <row r="855">
          <cell r="C855">
            <v>851</v>
          </cell>
          <cell r="I855" t="e">
            <v>#N/A</v>
          </cell>
          <cell r="O855">
            <v>9</v>
          </cell>
          <cell r="P855" t="e">
            <v>#N/A</v>
          </cell>
          <cell r="S855" t="e">
            <v>#N/A</v>
          </cell>
        </row>
        <row r="856">
          <cell r="C856">
            <v>852</v>
          </cell>
          <cell r="I856" t="e">
            <v>#N/A</v>
          </cell>
          <cell r="O856">
            <v>9</v>
          </cell>
          <cell r="P856" t="e">
            <v>#N/A</v>
          </cell>
          <cell r="S856" t="e">
            <v>#N/A</v>
          </cell>
        </row>
        <row r="857">
          <cell r="C857">
            <v>853</v>
          </cell>
          <cell r="I857" t="e">
            <v>#N/A</v>
          </cell>
          <cell r="O857">
            <v>9</v>
          </cell>
          <cell r="P857" t="e">
            <v>#N/A</v>
          </cell>
          <cell r="S857" t="e">
            <v>#N/A</v>
          </cell>
        </row>
        <row r="858">
          <cell r="C858">
            <v>854</v>
          </cell>
          <cell r="I858" t="e">
            <v>#N/A</v>
          </cell>
          <cell r="O858">
            <v>9</v>
          </cell>
          <cell r="P858" t="e">
            <v>#N/A</v>
          </cell>
          <cell r="S858" t="e">
            <v>#N/A</v>
          </cell>
        </row>
        <row r="859">
          <cell r="C859">
            <v>855</v>
          </cell>
          <cell r="I859" t="e">
            <v>#N/A</v>
          </cell>
          <cell r="O859">
            <v>9</v>
          </cell>
          <cell r="P859" t="e">
            <v>#N/A</v>
          </cell>
          <cell r="S859" t="e">
            <v>#N/A</v>
          </cell>
        </row>
        <row r="860">
          <cell r="C860">
            <v>856</v>
          </cell>
          <cell r="I860" t="e">
            <v>#N/A</v>
          </cell>
          <cell r="O860">
            <v>9</v>
          </cell>
          <cell r="P860" t="e">
            <v>#N/A</v>
          </cell>
          <cell r="S860" t="e">
            <v>#N/A</v>
          </cell>
        </row>
        <row r="861">
          <cell r="C861">
            <v>857</v>
          </cell>
          <cell r="I861" t="e">
            <v>#N/A</v>
          </cell>
          <cell r="O861">
            <v>9</v>
          </cell>
          <cell r="P861" t="e">
            <v>#N/A</v>
          </cell>
          <cell r="S861" t="e">
            <v>#N/A</v>
          </cell>
        </row>
        <row r="862">
          <cell r="C862">
            <v>858</v>
          </cell>
          <cell r="I862" t="e">
            <v>#N/A</v>
          </cell>
          <cell r="O862">
            <v>9</v>
          </cell>
          <cell r="P862" t="e">
            <v>#N/A</v>
          </cell>
          <cell r="S862" t="e">
            <v>#N/A</v>
          </cell>
        </row>
        <row r="863">
          <cell r="C863">
            <v>859</v>
          </cell>
          <cell r="I863" t="e">
            <v>#N/A</v>
          </cell>
          <cell r="O863">
            <v>9</v>
          </cell>
          <cell r="P863" t="e">
            <v>#N/A</v>
          </cell>
          <cell r="S863" t="e">
            <v>#N/A</v>
          </cell>
        </row>
        <row r="864">
          <cell r="C864">
            <v>860</v>
          </cell>
          <cell r="I864" t="e">
            <v>#N/A</v>
          </cell>
          <cell r="O864">
            <v>9</v>
          </cell>
          <cell r="P864" t="e">
            <v>#N/A</v>
          </cell>
          <cell r="S864" t="e">
            <v>#N/A</v>
          </cell>
        </row>
        <row r="865">
          <cell r="C865">
            <v>861</v>
          </cell>
          <cell r="I865" t="e">
            <v>#N/A</v>
          </cell>
          <cell r="O865">
            <v>9</v>
          </cell>
          <cell r="P865" t="e">
            <v>#N/A</v>
          </cell>
          <cell r="S865" t="e">
            <v>#N/A</v>
          </cell>
        </row>
        <row r="866">
          <cell r="C866">
            <v>862</v>
          </cell>
          <cell r="I866" t="e">
            <v>#N/A</v>
          </cell>
          <cell r="O866">
            <v>9</v>
          </cell>
          <cell r="P866" t="e">
            <v>#N/A</v>
          </cell>
          <cell r="S866" t="e">
            <v>#N/A</v>
          </cell>
        </row>
        <row r="867">
          <cell r="C867">
            <v>863</v>
          </cell>
          <cell r="I867" t="e">
            <v>#N/A</v>
          </cell>
          <cell r="O867">
            <v>9</v>
          </cell>
          <cell r="P867" t="e">
            <v>#N/A</v>
          </cell>
          <cell r="S867" t="e">
            <v>#N/A</v>
          </cell>
        </row>
        <row r="868">
          <cell r="C868">
            <v>864</v>
          </cell>
          <cell r="I868" t="e">
            <v>#N/A</v>
          </cell>
          <cell r="O868">
            <v>9</v>
          </cell>
          <cell r="P868" t="e">
            <v>#N/A</v>
          </cell>
          <cell r="S868" t="e">
            <v>#N/A</v>
          </cell>
        </row>
        <row r="869">
          <cell r="C869">
            <v>865</v>
          </cell>
          <cell r="I869" t="e">
            <v>#N/A</v>
          </cell>
          <cell r="O869">
            <v>9</v>
          </cell>
          <cell r="P869" t="e">
            <v>#N/A</v>
          </cell>
          <cell r="S869" t="e">
            <v>#N/A</v>
          </cell>
        </row>
        <row r="870">
          <cell r="C870">
            <v>866</v>
          </cell>
          <cell r="I870" t="e">
            <v>#N/A</v>
          </cell>
          <cell r="O870">
            <v>9</v>
          </cell>
          <cell r="P870" t="e">
            <v>#N/A</v>
          </cell>
          <cell r="S870" t="e">
            <v>#N/A</v>
          </cell>
        </row>
        <row r="871">
          <cell r="C871">
            <v>867</v>
          </cell>
          <cell r="I871" t="e">
            <v>#N/A</v>
          </cell>
          <cell r="O871">
            <v>9</v>
          </cell>
          <cell r="P871" t="e">
            <v>#N/A</v>
          </cell>
          <cell r="S871" t="e">
            <v>#N/A</v>
          </cell>
        </row>
        <row r="872">
          <cell r="C872">
            <v>868</v>
          </cell>
          <cell r="I872" t="e">
            <v>#N/A</v>
          </cell>
          <cell r="O872">
            <v>9</v>
          </cell>
          <cell r="P872" t="e">
            <v>#N/A</v>
          </cell>
          <cell r="S872" t="e">
            <v>#N/A</v>
          </cell>
        </row>
        <row r="873">
          <cell r="C873">
            <v>869</v>
          </cell>
          <cell r="I873" t="e">
            <v>#N/A</v>
          </cell>
          <cell r="O873">
            <v>9</v>
          </cell>
          <cell r="P873" t="e">
            <v>#N/A</v>
          </cell>
          <cell r="S873" t="e">
            <v>#N/A</v>
          </cell>
        </row>
        <row r="874">
          <cell r="C874">
            <v>870</v>
          </cell>
          <cell r="I874" t="e">
            <v>#N/A</v>
          </cell>
          <cell r="O874">
            <v>9</v>
          </cell>
          <cell r="P874" t="e">
            <v>#N/A</v>
          </cell>
          <cell r="S874" t="e">
            <v>#N/A</v>
          </cell>
        </row>
        <row r="875">
          <cell r="C875">
            <v>871</v>
          </cell>
          <cell r="I875" t="e">
            <v>#N/A</v>
          </cell>
          <cell r="O875">
            <v>9</v>
          </cell>
          <cell r="P875" t="e">
            <v>#N/A</v>
          </cell>
          <cell r="S875" t="e">
            <v>#N/A</v>
          </cell>
        </row>
        <row r="876">
          <cell r="C876">
            <v>872</v>
          </cell>
          <cell r="I876" t="e">
            <v>#N/A</v>
          </cell>
          <cell r="O876">
            <v>9</v>
          </cell>
          <cell r="P876" t="e">
            <v>#N/A</v>
          </cell>
          <cell r="S876" t="e">
            <v>#N/A</v>
          </cell>
        </row>
        <row r="877">
          <cell r="C877">
            <v>873</v>
          </cell>
          <cell r="I877" t="e">
            <v>#N/A</v>
          </cell>
          <cell r="O877">
            <v>9</v>
          </cell>
          <cell r="P877" t="e">
            <v>#N/A</v>
          </cell>
          <cell r="S877" t="e">
            <v>#N/A</v>
          </cell>
        </row>
        <row r="878">
          <cell r="C878">
            <v>874</v>
          </cell>
          <cell r="I878" t="e">
            <v>#N/A</v>
          </cell>
          <cell r="O878">
            <v>9</v>
          </cell>
          <cell r="P878" t="e">
            <v>#N/A</v>
          </cell>
          <cell r="S878" t="e">
            <v>#N/A</v>
          </cell>
        </row>
        <row r="879">
          <cell r="C879">
            <v>875</v>
          </cell>
          <cell r="I879" t="e">
            <v>#N/A</v>
          </cell>
          <cell r="O879">
            <v>9</v>
          </cell>
          <cell r="P879" t="e">
            <v>#N/A</v>
          </cell>
          <cell r="S879" t="e">
            <v>#N/A</v>
          </cell>
        </row>
        <row r="880">
          <cell r="C880">
            <v>876</v>
          </cell>
          <cell r="I880" t="e">
            <v>#N/A</v>
          </cell>
          <cell r="O880">
            <v>9</v>
          </cell>
          <cell r="P880" t="e">
            <v>#N/A</v>
          </cell>
          <cell r="S880" t="e">
            <v>#N/A</v>
          </cell>
        </row>
        <row r="881">
          <cell r="C881">
            <v>877</v>
          </cell>
          <cell r="I881" t="e">
            <v>#N/A</v>
          </cell>
          <cell r="O881">
            <v>9</v>
          </cell>
          <cell r="P881" t="e">
            <v>#N/A</v>
          </cell>
          <cell r="S881" t="e">
            <v>#N/A</v>
          </cell>
        </row>
        <row r="882">
          <cell r="C882">
            <v>878</v>
          </cell>
          <cell r="I882" t="e">
            <v>#N/A</v>
          </cell>
          <cell r="O882">
            <v>9</v>
          </cell>
          <cell r="P882" t="e">
            <v>#N/A</v>
          </cell>
          <cell r="S882" t="e">
            <v>#N/A</v>
          </cell>
        </row>
        <row r="883">
          <cell r="C883">
            <v>879</v>
          </cell>
          <cell r="I883" t="e">
            <v>#N/A</v>
          </cell>
          <cell r="O883">
            <v>9</v>
          </cell>
          <cell r="P883" t="e">
            <v>#N/A</v>
          </cell>
          <cell r="S883" t="e">
            <v>#N/A</v>
          </cell>
        </row>
        <row r="884">
          <cell r="C884">
            <v>880</v>
          </cell>
          <cell r="I884" t="e">
            <v>#N/A</v>
          </cell>
          <cell r="O884">
            <v>9</v>
          </cell>
          <cell r="P884" t="e">
            <v>#N/A</v>
          </cell>
          <cell r="S884" t="e">
            <v>#N/A</v>
          </cell>
        </row>
        <row r="885">
          <cell r="C885">
            <v>881</v>
          </cell>
          <cell r="I885" t="e">
            <v>#N/A</v>
          </cell>
          <cell r="O885">
            <v>9</v>
          </cell>
          <cell r="P885" t="e">
            <v>#N/A</v>
          </cell>
          <cell r="S885" t="e">
            <v>#N/A</v>
          </cell>
        </row>
        <row r="886">
          <cell r="C886">
            <v>882</v>
          </cell>
          <cell r="I886" t="e">
            <v>#N/A</v>
          </cell>
          <cell r="O886">
            <v>9</v>
          </cell>
          <cell r="P886" t="e">
            <v>#N/A</v>
          </cell>
          <cell r="S886" t="e">
            <v>#N/A</v>
          </cell>
        </row>
        <row r="887">
          <cell r="C887">
            <v>883</v>
          </cell>
          <cell r="I887" t="e">
            <v>#N/A</v>
          </cell>
          <cell r="O887">
            <v>9</v>
          </cell>
          <cell r="P887" t="e">
            <v>#N/A</v>
          </cell>
          <cell r="S887" t="e">
            <v>#N/A</v>
          </cell>
        </row>
        <row r="888">
          <cell r="C888">
            <v>884</v>
          </cell>
          <cell r="I888" t="e">
            <v>#N/A</v>
          </cell>
          <cell r="O888">
            <v>9</v>
          </cell>
          <cell r="P888" t="e">
            <v>#N/A</v>
          </cell>
          <cell r="S888" t="e">
            <v>#N/A</v>
          </cell>
        </row>
        <row r="889">
          <cell r="C889">
            <v>885</v>
          </cell>
          <cell r="I889" t="e">
            <v>#N/A</v>
          </cell>
          <cell r="O889">
            <v>9</v>
          </cell>
          <cell r="P889" t="e">
            <v>#N/A</v>
          </cell>
          <cell r="S889" t="e">
            <v>#N/A</v>
          </cell>
        </row>
        <row r="890">
          <cell r="C890">
            <v>886</v>
          </cell>
          <cell r="I890" t="e">
            <v>#N/A</v>
          </cell>
          <cell r="O890">
            <v>9</v>
          </cell>
          <cell r="P890" t="e">
            <v>#N/A</v>
          </cell>
          <cell r="S890" t="e">
            <v>#N/A</v>
          </cell>
        </row>
        <row r="891">
          <cell r="C891">
            <v>887</v>
          </cell>
          <cell r="I891" t="e">
            <v>#N/A</v>
          </cell>
          <cell r="O891">
            <v>9</v>
          </cell>
          <cell r="P891" t="e">
            <v>#N/A</v>
          </cell>
          <cell r="S891" t="e">
            <v>#N/A</v>
          </cell>
        </row>
        <row r="892">
          <cell r="C892">
            <v>888</v>
          </cell>
          <cell r="I892" t="e">
            <v>#N/A</v>
          </cell>
          <cell r="O892">
            <v>9</v>
          </cell>
          <cell r="P892" t="e">
            <v>#N/A</v>
          </cell>
          <cell r="S892" t="e">
            <v>#N/A</v>
          </cell>
        </row>
        <row r="893">
          <cell r="C893">
            <v>889</v>
          </cell>
          <cell r="I893" t="e">
            <v>#N/A</v>
          </cell>
          <cell r="O893">
            <v>9</v>
          </cell>
          <cell r="P893" t="e">
            <v>#N/A</v>
          </cell>
          <cell r="S893" t="e">
            <v>#N/A</v>
          </cell>
        </row>
        <row r="894">
          <cell r="C894">
            <v>890</v>
          </cell>
          <cell r="I894" t="e">
            <v>#N/A</v>
          </cell>
          <cell r="O894">
            <v>9</v>
          </cell>
          <cell r="P894" t="e">
            <v>#N/A</v>
          </cell>
          <cell r="S894" t="e">
            <v>#N/A</v>
          </cell>
        </row>
        <row r="895">
          <cell r="C895">
            <v>891</v>
          </cell>
          <cell r="I895" t="e">
            <v>#N/A</v>
          </cell>
          <cell r="O895">
            <v>9</v>
          </cell>
          <cell r="P895" t="e">
            <v>#N/A</v>
          </cell>
          <cell r="S895" t="e">
            <v>#N/A</v>
          </cell>
        </row>
        <row r="896">
          <cell r="C896">
            <v>892</v>
          </cell>
          <cell r="I896" t="e">
            <v>#N/A</v>
          </cell>
          <cell r="O896">
            <v>9</v>
          </cell>
          <cell r="P896" t="e">
            <v>#N/A</v>
          </cell>
          <cell r="S896" t="e">
            <v>#N/A</v>
          </cell>
        </row>
        <row r="897">
          <cell r="C897">
            <v>893</v>
          </cell>
          <cell r="I897" t="e">
            <v>#N/A</v>
          </cell>
          <cell r="O897">
            <v>9</v>
          </cell>
          <cell r="P897" t="e">
            <v>#N/A</v>
          </cell>
          <cell r="S897" t="e">
            <v>#N/A</v>
          </cell>
        </row>
        <row r="898">
          <cell r="C898">
            <v>894</v>
          </cell>
          <cell r="I898" t="e">
            <v>#N/A</v>
          </cell>
          <cell r="O898">
            <v>9</v>
          </cell>
          <cell r="P898" t="e">
            <v>#N/A</v>
          </cell>
          <cell r="S898" t="e">
            <v>#N/A</v>
          </cell>
        </row>
        <row r="899">
          <cell r="C899">
            <v>895</v>
          </cell>
          <cell r="I899" t="e">
            <v>#N/A</v>
          </cell>
          <cell r="O899">
            <v>9</v>
          </cell>
          <cell r="P899" t="e">
            <v>#N/A</v>
          </cell>
          <cell r="S899" t="e">
            <v>#N/A</v>
          </cell>
        </row>
        <row r="900">
          <cell r="C900">
            <v>896</v>
          </cell>
          <cell r="I900" t="e">
            <v>#N/A</v>
          </cell>
          <cell r="O900">
            <v>9</v>
          </cell>
          <cell r="P900" t="e">
            <v>#N/A</v>
          </cell>
          <cell r="S900" t="e">
            <v>#N/A</v>
          </cell>
        </row>
        <row r="901">
          <cell r="C901">
            <v>897</v>
          </cell>
          <cell r="I901" t="e">
            <v>#N/A</v>
          </cell>
          <cell r="O901">
            <v>9</v>
          </cell>
          <cell r="P901" t="e">
            <v>#N/A</v>
          </cell>
          <cell r="S901" t="e">
            <v>#N/A</v>
          </cell>
        </row>
        <row r="902">
          <cell r="C902">
            <v>898</v>
          </cell>
          <cell r="I902" t="e">
            <v>#N/A</v>
          </cell>
          <cell r="O902">
            <v>9</v>
          </cell>
          <cell r="P902" t="e">
            <v>#N/A</v>
          </cell>
          <cell r="S902" t="e">
            <v>#N/A</v>
          </cell>
        </row>
        <row r="903">
          <cell r="C903">
            <v>899</v>
          </cell>
          <cell r="I903" t="e">
            <v>#N/A</v>
          </cell>
          <cell r="O903">
            <v>9</v>
          </cell>
          <cell r="P903" t="e">
            <v>#N/A</v>
          </cell>
          <cell r="S903" t="e">
            <v>#N/A</v>
          </cell>
        </row>
        <row r="904">
          <cell r="C904">
            <v>900</v>
          </cell>
          <cell r="I904" t="e">
            <v>#N/A</v>
          </cell>
          <cell r="O904">
            <v>9</v>
          </cell>
          <cell r="P904" t="e">
            <v>#N/A</v>
          </cell>
          <cell r="S904" t="e">
            <v>#N/A</v>
          </cell>
        </row>
        <row r="905">
          <cell r="C905">
            <v>901</v>
          </cell>
          <cell r="I905" t="e">
            <v>#N/A</v>
          </cell>
          <cell r="O905">
            <v>10</v>
          </cell>
          <cell r="P905" t="e">
            <v>#N/A</v>
          </cell>
          <cell r="S905" t="e">
            <v>#N/A</v>
          </cell>
        </row>
        <row r="906">
          <cell r="C906">
            <v>902</v>
          </cell>
          <cell r="I906" t="e">
            <v>#N/A</v>
          </cell>
          <cell r="O906">
            <v>10</v>
          </cell>
          <cell r="P906" t="e">
            <v>#N/A</v>
          </cell>
          <cell r="S906" t="e">
            <v>#N/A</v>
          </cell>
        </row>
        <row r="907">
          <cell r="C907">
            <v>903</v>
          </cell>
          <cell r="I907" t="e">
            <v>#N/A</v>
          </cell>
          <cell r="O907">
            <v>10</v>
          </cell>
          <cell r="P907" t="e">
            <v>#N/A</v>
          </cell>
          <cell r="S907" t="e">
            <v>#N/A</v>
          </cell>
        </row>
        <row r="908">
          <cell r="C908">
            <v>904</v>
          </cell>
          <cell r="I908" t="e">
            <v>#N/A</v>
          </cell>
          <cell r="O908">
            <v>10</v>
          </cell>
          <cell r="P908" t="e">
            <v>#N/A</v>
          </cell>
          <cell r="S908" t="e">
            <v>#N/A</v>
          </cell>
        </row>
        <row r="909">
          <cell r="C909">
            <v>905</v>
          </cell>
          <cell r="I909" t="e">
            <v>#N/A</v>
          </cell>
          <cell r="O909">
            <v>10</v>
          </cell>
          <cell r="P909" t="e">
            <v>#N/A</v>
          </cell>
          <cell r="S909" t="e">
            <v>#N/A</v>
          </cell>
        </row>
        <row r="910">
          <cell r="C910">
            <v>906</v>
          </cell>
          <cell r="I910" t="e">
            <v>#N/A</v>
          </cell>
          <cell r="O910">
            <v>10</v>
          </cell>
          <cell r="P910" t="e">
            <v>#N/A</v>
          </cell>
          <cell r="S910" t="e">
            <v>#N/A</v>
          </cell>
        </row>
        <row r="911">
          <cell r="C911">
            <v>907</v>
          </cell>
          <cell r="I911" t="e">
            <v>#N/A</v>
          </cell>
          <cell r="O911">
            <v>10</v>
          </cell>
          <cell r="P911" t="e">
            <v>#N/A</v>
          </cell>
          <cell r="S911" t="e">
            <v>#N/A</v>
          </cell>
        </row>
        <row r="912">
          <cell r="C912">
            <v>908</v>
          </cell>
          <cell r="I912" t="e">
            <v>#N/A</v>
          </cell>
          <cell r="O912">
            <v>10</v>
          </cell>
          <cell r="P912" t="e">
            <v>#N/A</v>
          </cell>
          <cell r="S912" t="e">
            <v>#N/A</v>
          </cell>
        </row>
        <row r="913">
          <cell r="C913">
            <v>909</v>
          </cell>
          <cell r="I913" t="e">
            <v>#N/A</v>
          </cell>
          <cell r="O913">
            <v>10</v>
          </cell>
          <cell r="P913" t="e">
            <v>#N/A</v>
          </cell>
          <cell r="S913" t="e">
            <v>#N/A</v>
          </cell>
        </row>
        <row r="914">
          <cell r="C914">
            <v>910</v>
          </cell>
          <cell r="I914" t="e">
            <v>#N/A</v>
          </cell>
          <cell r="O914">
            <v>10</v>
          </cell>
          <cell r="P914" t="e">
            <v>#N/A</v>
          </cell>
          <cell r="S914" t="e">
            <v>#N/A</v>
          </cell>
        </row>
        <row r="915">
          <cell r="C915">
            <v>911</v>
          </cell>
          <cell r="I915" t="e">
            <v>#N/A</v>
          </cell>
          <cell r="O915">
            <v>10</v>
          </cell>
          <cell r="P915" t="e">
            <v>#N/A</v>
          </cell>
          <cell r="S915" t="e">
            <v>#N/A</v>
          </cell>
        </row>
        <row r="916">
          <cell r="C916">
            <v>912</v>
          </cell>
          <cell r="I916" t="e">
            <v>#N/A</v>
          </cell>
          <cell r="O916">
            <v>10</v>
          </cell>
          <cell r="P916" t="e">
            <v>#N/A</v>
          </cell>
          <cell r="S916" t="e">
            <v>#N/A</v>
          </cell>
        </row>
        <row r="917">
          <cell r="C917">
            <v>913</v>
          </cell>
          <cell r="I917" t="e">
            <v>#N/A</v>
          </cell>
          <cell r="O917">
            <v>10</v>
          </cell>
          <cell r="P917" t="e">
            <v>#N/A</v>
          </cell>
          <cell r="S917" t="e">
            <v>#N/A</v>
          </cell>
        </row>
        <row r="918">
          <cell r="C918">
            <v>914</v>
          </cell>
          <cell r="I918" t="e">
            <v>#N/A</v>
          </cell>
          <cell r="O918">
            <v>10</v>
          </cell>
          <cell r="P918" t="e">
            <v>#N/A</v>
          </cell>
          <cell r="S918" t="e">
            <v>#N/A</v>
          </cell>
        </row>
        <row r="919">
          <cell r="C919">
            <v>915</v>
          </cell>
          <cell r="I919" t="e">
            <v>#N/A</v>
          </cell>
          <cell r="O919">
            <v>10</v>
          </cell>
          <cell r="P919" t="e">
            <v>#N/A</v>
          </cell>
          <cell r="S919" t="e">
            <v>#N/A</v>
          </cell>
        </row>
        <row r="920">
          <cell r="C920">
            <v>916</v>
          </cell>
          <cell r="I920" t="e">
            <v>#N/A</v>
          </cell>
          <cell r="O920">
            <v>10</v>
          </cell>
          <cell r="P920" t="e">
            <v>#N/A</v>
          </cell>
          <cell r="S920" t="e">
            <v>#N/A</v>
          </cell>
        </row>
        <row r="921">
          <cell r="C921">
            <v>917</v>
          </cell>
          <cell r="I921" t="e">
            <v>#N/A</v>
          </cell>
          <cell r="O921">
            <v>10</v>
          </cell>
          <cell r="P921" t="e">
            <v>#N/A</v>
          </cell>
          <cell r="S921" t="e">
            <v>#N/A</v>
          </cell>
        </row>
        <row r="922">
          <cell r="C922">
            <v>918</v>
          </cell>
          <cell r="I922" t="e">
            <v>#N/A</v>
          </cell>
          <cell r="O922">
            <v>10</v>
          </cell>
          <cell r="P922" t="e">
            <v>#N/A</v>
          </cell>
          <cell r="S922" t="e">
            <v>#N/A</v>
          </cell>
        </row>
        <row r="923">
          <cell r="C923">
            <v>919</v>
          </cell>
          <cell r="I923" t="e">
            <v>#N/A</v>
          </cell>
          <cell r="O923">
            <v>10</v>
          </cell>
          <cell r="P923" t="e">
            <v>#N/A</v>
          </cell>
          <cell r="S923" t="e">
            <v>#N/A</v>
          </cell>
        </row>
        <row r="924">
          <cell r="C924">
            <v>920</v>
          </cell>
          <cell r="I924" t="e">
            <v>#N/A</v>
          </cell>
          <cell r="O924">
            <v>10</v>
          </cell>
          <cell r="P924" t="e">
            <v>#N/A</v>
          </cell>
          <cell r="S924" t="e">
            <v>#N/A</v>
          </cell>
        </row>
        <row r="925">
          <cell r="C925">
            <v>921</v>
          </cell>
          <cell r="I925" t="e">
            <v>#N/A</v>
          </cell>
          <cell r="O925">
            <v>10</v>
          </cell>
          <cell r="P925" t="e">
            <v>#N/A</v>
          </cell>
          <cell r="S925" t="e">
            <v>#N/A</v>
          </cell>
        </row>
        <row r="926">
          <cell r="C926">
            <v>922</v>
          </cell>
          <cell r="I926" t="e">
            <v>#N/A</v>
          </cell>
          <cell r="O926">
            <v>10</v>
          </cell>
          <cell r="P926" t="e">
            <v>#N/A</v>
          </cell>
          <cell r="S926" t="e">
            <v>#N/A</v>
          </cell>
        </row>
        <row r="927">
          <cell r="C927">
            <v>923</v>
          </cell>
          <cell r="I927" t="e">
            <v>#N/A</v>
          </cell>
          <cell r="O927">
            <v>10</v>
          </cell>
          <cell r="P927" t="e">
            <v>#N/A</v>
          </cell>
          <cell r="S927" t="e">
            <v>#N/A</v>
          </cell>
        </row>
        <row r="928">
          <cell r="C928">
            <v>924</v>
          </cell>
          <cell r="I928" t="e">
            <v>#N/A</v>
          </cell>
          <cell r="O928">
            <v>10</v>
          </cell>
          <cell r="P928" t="e">
            <v>#N/A</v>
          </cell>
          <cell r="S928" t="e">
            <v>#N/A</v>
          </cell>
        </row>
        <row r="929">
          <cell r="C929">
            <v>925</v>
          </cell>
          <cell r="I929" t="e">
            <v>#N/A</v>
          </cell>
          <cell r="O929">
            <v>10</v>
          </cell>
          <cell r="P929" t="e">
            <v>#N/A</v>
          </cell>
          <cell r="S929" t="e">
            <v>#N/A</v>
          </cell>
        </row>
        <row r="930">
          <cell r="C930">
            <v>926</v>
          </cell>
          <cell r="I930" t="e">
            <v>#N/A</v>
          </cell>
          <cell r="O930">
            <v>10</v>
          </cell>
          <cell r="P930" t="e">
            <v>#N/A</v>
          </cell>
          <cell r="S930" t="e">
            <v>#N/A</v>
          </cell>
        </row>
        <row r="931">
          <cell r="C931">
            <v>927</v>
          </cell>
          <cell r="I931" t="e">
            <v>#N/A</v>
          </cell>
          <cell r="O931">
            <v>10</v>
          </cell>
          <cell r="P931" t="e">
            <v>#N/A</v>
          </cell>
          <cell r="S931" t="e">
            <v>#N/A</v>
          </cell>
        </row>
        <row r="932">
          <cell r="C932">
            <v>928</v>
          </cell>
          <cell r="I932" t="e">
            <v>#N/A</v>
          </cell>
          <cell r="O932">
            <v>10</v>
          </cell>
          <cell r="P932" t="e">
            <v>#N/A</v>
          </cell>
          <cell r="S932" t="e">
            <v>#N/A</v>
          </cell>
        </row>
        <row r="933">
          <cell r="C933">
            <v>929</v>
          </cell>
          <cell r="I933" t="e">
            <v>#N/A</v>
          </cell>
          <cell r="O933">
            <v>10</v>
          </cell>
          <cell r="P933" t="e">
            <v>#N/A</v>
          </cell>
          <cell r="S933" t="e">
            <v>#N/A</v>
          </cell>
        </row>
        <row r="934">
          <cell r="C934">
            <v>930</v>
          </cell>
          <cell r="I934" t="e">
            <v>#N/A</v>
          </cell>
          <cell r="O934">
            <v>10</v>
          </cell>
          <cell r="P934" t="e">
            <v>#N/A</v>
          </cell>
          <cell r="S934" t="e">
            <v>#N/A</v>
          </cell>
        </row>
        <row r="935">
          <cell r="C935">
            <v>931</v>
          </cell>
          <cell r="I935" t="e">
            <v>#N/A</v>
          </cell>
          <cell r="O935">
            <v>10</v>
          </cell>
          <cell r="P935" t="e">
            <v>#N/A</v>
          </cell>
          <cell r="S935" t="e">
            <v>#N/A</v>
          </cell>
        </row>
        <row r="936">
          <cell r="C936">
            <v>932</v>
          </cell>
          <cell r="I936" t="e">
            <v>#N/A</v>
          </cell>
          <cell r="O936">
            <v>10</v>
          </cell>
          <cell r="P936" t="e">
            <v>#N/A</v>
          </cell>
          <cell r="S936" t="e">
            <v>#N/A</v>
          </cell>
        </row>
        <row r="937">
          <cell r="C937">
            <v>933</v>
          </cell>
          <cell r="I937" t="e">
            <v>#N/A</v>
          </cell>
          <cell r="O937">
            <v>10</v>
          </cell>
          <cell r="P937" t="e">
            <v>#N/A</v>
          </cell>
          <cell r="S937" t="e">
            <v>#N/A</v>
          </cell>
        </row>
        <row r="938">
          <cell r="C938">
            <v>934</v>
          </cell>
          <cell r="I938" t="e">
            <v>#N/A</v>
          </cell>
          <cell r="O938">
            <v>10</v>
          </cell>
          <cell r="P938" t="e">
            <v>#N/A</v>
          </cell>
          <cell r="S938" t="e">
            <v>#N/A</v>
          </cell>
        </row>
        <row r="939">
          <cell r="C939">
            <v>935</v>
          </cell>
          <cell r="I939" t="e">
            <v>#N/A</v>
          </cell>
          <cell r="O939">
            <v>10</v>
          </cell>
          <cell r="P939" t="e">
            <v>#N/A</v>
          </cell>
          <cell r="S939" t="e">
            <v>#N/A</v>
          </cell>
        </row>
        <row r="940">
          <cell r="C940">
            <v>936</v>
          </cell>
          <cell r="I940" t="e">
            <v>#N/A</v>
          </cell>
          <cell r="O940">
            <v>10</v>
          </cell>
          <cell r="P940" t="e">
            <v>#N/A</v>
          </cell>
          <cell r="S940" t="e">
            <v>#N/A</v>
          </cell>
        </row>
        <row r="941">
          <cell r="C941">
            <v>937</v>
          </cell>
          <cell r="I941" t="e">
            <v>#N/A</v>
          </cell>
          <cell r="O941">
            <v>10</v>
          </cell>
          <cell r="P941" t="e">
            <v>#N/A</v>
          </cell>
          <cell r="S941" t="e">
            <v>#N/A</v>
          </cell>
        </row>
        <row r="942">
          <cell r="C942">
            <v>938</v>
          </cell>
          <cell r="I942" t="e">
            <v>#N/A</v>
          </cell>
          <cell r="O942">
            <v>10</v>
          </cell>
          <cell r="P942" t="e">
            <v>#N/A</v>
          </cell>
          <cell r="S942" t="e">
            <v>#N/A</v>
          </cell>
        </row>
        <row r="943">
          <cell r="C943">
            <v>939</v>
          </cell>
          <cell r="I943" t="e">
            <v>#N/A</v>
          </cell>
          <cell r="O943">
            <v>10</v>
          </cell>
          <cell r="P943" t="e">
            <v>#N/A</v>
          </cell>
          <cell r="S943" t="e">
            <v>#N/A</v>
          </cell>
        </row>
        <row r="944">
          <cell r="C944">
            <v>940</v>
          </cell>
          <cell r="I944" t="e">
            <v>#N/A</v>
          </cell>
          <cell r="O944">
            <v>10</v>
          </cell>
          <cell r="P944" t="e">
            <v>#N/A</v>
          </cell>
          <cell r="S944" t="e">
            <v>#N/A</v>
          </cell>
        </row>
        <row r="945">
          <cell r="C945">
            <v>941</v>
          </cell>
          <cell r="I945" t="e">
            <v>#N/A</v>
          </cell>
          <cell r="O945">
            <v>10</v>
          </cell>
          <cell r="P945" t="e">
            <v>#N/A</v>
          </cell>
          <cell r="S945" t="e">
            <v>#N/A</v>
          </cell>
        </row>
        <row r="946">
          <cell r="C946">
            <v>942</v>
          </cell>
          <cell r="I946" t="e">
            <v>#N/A</v>
          </cell>
          <cell r="O946">
            <v>10</v>
          </cell>
          <cell r="P946" t="e">
            <v>#N/A</v>
          </cell>
          <cell r="S946" t="e">
            <v>#N/A</v>
          </cell>
        </row>
        <row r="947">
          <cell r="C947">
            <v>943</v>
          </cell>
          <cell r="I947" t="e">
            <v>#N/A</v>
          </cell>
          <cell r="O947">
            <v>10</v>
          </cell>
          <cell r="P947" t="e">
            <v>#N/A</v>
          </cell>
          <cell r="S947" t="e">
            <v>#N/A</v>
          </cell>
        </row>
        <row r="948">
          <cell r="C948">
            <v>944</v>
          </cell>
          <cell r="I948" t="e">
            <v>#N/A</v>
          </cell>
          <cell r="O948">
            <v>10</v>
          </cell>
          <cell r="P948" t="e">
            <v>#N/A</v>
          </cell>
          <cell r="S948" t="e">
            <v>#N/A</v>
          </cell>
        </row>
        <row r="949">
          <cell r="C949">
            <v>945</v>
          </cell>
          <cell r="I949" t="e">
            <v>#N/A</v>
          </cell>
          <cell r="O949">
            <v>10</v>
          </cell>
          <cell r="P949" t="e">
            <v>#N/A</v>
          </cell>
          <cell r="S949" t="e">
            <v>#N/A</v>
          </cell>
        </row>
        <row r="950">
          <cell r="C950">
            <v>946</v>
          </cell>
          <cell r="I950" t="e">
            <v>#N/A</v>
          </cell>
          <cell r="O950">
            <v>10</v>
          </cell>
          <cell r="P950" t="e">
            <v>#N/A</v>
          </cell>
          <cell r="S950" t="e">
            <v>#N/A</v>
          </cell>
        </row>
        <row r="951">
          <cell r="C951">
            <v>947</v>
          </cell>
          <cell r="I951" t="e">
            <v>#N/A</v>
          </cell>
          <cell r="O951">
            <v>10</v>
          </cell>
          <cell r="P951" t="e">
            <v>#N/A</v>
          </cell>
          <cell r="S951" t="e">
            <v>#N/A</v>
          </cell>
        </row>
        <row r="952">
          <cell r="C952">
            <v>948</v>
          </cell>
          <cell r="I952" t="e">
            <v>#N/A</v>
          </cell>
          <cell r="O952">
            <v>10</v>
          </cell>
          <cell r="P952" t="e">
            <v>#N/A</v>
          </cell>
          <cell r="S952" t="e">
            <v>#N/A</v>
          </cell>
        </row>
        <row r="953">
          <cell r="C953">
            <v>949</v>
          </cell>
          <cell r="I953" t="e">
            <v>#N/A</v>
          </cell>
          <cell r="O953">
            <v>10</v>
          </cell>
          <cell r="P953" t="e">
            <v>#N/A</v>
          </cell>
          <cell r="S953" t="e">
            <v>#N/A</v>
          </cell>
        </row>
        <row r="954">
          <cell r="C954">
            <v>950</v>
          </cell>
          <cell r="I954" t="e">
            <v>#N/A</v>
          </cell>
          <cell r="O954">
            <v>10</v>
          </cell>
          <cell r="P954" t="e">
            <v>#N/A</v>
          </cell>
          <cell r="S954" t="e">
            <v>#N/A</v>
          </cell>
        </row>
        <row r="955">
          <cell r="C955">
            <v>951</v>
          </cell>
          <cell r="I955" t="e">
            <v>#N/A</v>
          </cell>
          <cell r="O955">
            <v>10</v>
          </cell>
          <cell r="P955" t="e">
            <v>#N/A</v>
          </cell>
          <cell r="S955" t="e">
            <v>#N/A</v>
          </cell>
        </row>
        <row r="956">
          <cell r="C956">
            <v>952</v>
          </cell>
          <cell r="I956" t="e">
            <v>#N/A</v>
          </cell>
          <cell r="O956">
            <v>10</v>
          </cell>
          <cell r="P956" t="e">
            <v>#N/A</v>
          </cell>
          <cell r="S956" t="e">
            <v>#N/A</v>
          </cell>
        </row>
        <row r="957">
          <cell r="C957">
            <v>953</v>
          </cell>
          <cell r="I957" t="e">
            <v>#N/A</v>
          </cell>
          <cell r="O957">
            <v>10</v>
          </cell>
          <cell r="P957" t="e">
            <v>#N/A</v>
          </cell>
          <cell r="S957" t="e">
            <v>#N/A</v>
          </cell>
        </row>
        <row r="958">
          <cell r="C958">
            <v>954</v>
          </cell>
          <cell r="I958" t="e">
            <v>#N/A</v>
          </cell>
          <cell r="O958">
            <v>10</v>
          </cell>
          <cell r="P958" t="e">
            <v>#N/A</v>
          </cell>
          <cell r="S958" t="e">
            <v>#N/A</v>
          </cell>
        </row>
        <row r="959">
          <cell r="C959">
            <v>955</v>
          </cell>
          <cell r="I959" t="e">
            <v>#N/A</v>
          </cell>
          <cell r="O959">
            <v>10</v>
          </cell>
          <cell r="P959" t="e">
            <v>#N/A</v>
          </cell>
          <cell r="S959" t="e">
            <v>#N/A</v>
          </cell>
        </row>
        <row r="960">
          <cell r="C960">
            <v>956</v>
          </cell>
          <cell r="I960" t="e">
            <v>#N/A</v>
          </cell>
          <cell r="O960">
            <v>10</v>
          </cell>
          <cell r="P960" t="e">
            <v>#N/A</v>
          </cell>
          <cell r="S960" t="e">
            <v>#N/A</v>
          </cell>
        </row>
        <row r="961">
          <cell r="C961">
            <v>957</v>
          </cell>
          <cell r="I961" t="e">
            <v>#N/A</v>
          </cell>
          <cell r="O961">
            <v>10</v>
          </cell>
          <cell r="P961" t="e">
            <v>#N/A</v>
          </cell>
          <cell r="S961" t="e">
            <v>#N/A</v>
          </cell>
        </row>
        <row r="962">
          <cell r="C962">
            <v>958</v>
          </cell>
          <cell r="I962" t="e">
            <v>#N/A</v>
          </cell>
          <cell r="O962">
            <v>10</v>
          </cell>
          <cell r="P962" t="e">
            <v>#N/A</v>
          </cell>
          <cell r="S962" t="e">
            <v>#N/A</v>
          </cell>
        </row>
        <row r="963">
          <cell r="C963">
            <v>959</v>
          </cell>
          <cell r="I963" t="e">
            <v>#N/A</v>
          </cell>
          <cell r="O963">
            <v>10</v>
          </cell>
          <cell r="P963" t="e">
            <v>#N/A</v>
          </cell>
          <cell r="S963" t="e">
            <v>#N/A</v>
          </cell>
        </row>
        <row r="964">
          <cell r="C964">
            <v>960</v>
          </cell>
          <cell r="I964" t="e">
            <v>#N/A</v>
          </cell>
          <cell r="O964">
            <v>10</v>
          </cell>
          <cell r="P964" t="e">
            <v>#N/A</v>
          </cell>
          <cell r="S964" t="e">
            <v>#N/A</v>
          </cell>
        </row>
        <row r="965">
          <cell r="C965">
            <v>961</v>
          </cell>
          <cell r="I965" t="e">
            <v>#N/A</v>
          </cell>
          <cell r="O965">
            <v>10</v>
          </cell>
          <cell r="P965" t="e">
            <v>#N/A</v>
          </cell>
          <cell r="S965" t="e">
            <v>#N/A</v>
          </cell>
        </row>
        <row r="966">
          <cell r="C966">
            <v>962</v>
          </cell>
          <cell r="I966" t="e">
            <v>#N/A</v>
          </cell>
          <cell r="O966">
            <v>10</v>
          </cell>
          <cell r="P966" t="e">
            <v>#N/A</v>
          </cell>
          <cell r="S966" t="e">
            <v>#N/A</v>
          </cell>
        </row>
        <row r="967">
          <cell r="C967">
            <v>963</v>
          </cell>
          <cell r="I967" t="e">
            <v>#N/A</v>
          </cell>
          <cell r="O967">
            <v>10</v>
          </cell>
          <cell r="P967" t="e">
            <v>#N/A</v>
          </cell>
          <cell r="S967" t="e">
            <v>#N/A</v>
          </cell>
        </row>
        <row r="968">
          <cell r="C968">
            <v>964</v>
          </cell>
          <cell r="I968" t="e">
            <v>#N/A</v>
          </cell>
          <cell r="O968">
            <v>10</v>
          </cell>
          <cell r="P968" t="e">
            <v>#N/A</v>
          </cell>
          <cell r="S968" t="e">
            <v>#N/A</v>
          </cell>
        </row>
        <row r="969">
          <cell r="C969">
            <v>965</v>
          </cell>
          <cell r="I969" t="e">
            <v>#N/A</v>
          </cell>
          <cell r="O969">
            <v>10</v>
          </cell>
          <cell r="P969" t="e">
            <v>#N/A</v>
          </cell>
          <cell r="S969" t="e">
            <v>#N/A</v>
          </cell>
        </row>
        <row r="970">
          <cell r="C970">
            <v>966</v>
          </cell>
          <cell r="I970" t="e">
            <v>#N/A</v>
          </cell>
          <cell r="O970">
            <v>10</v>
          </cell>
          <cell r="P970" t="e">
            <v>#N/A</v>
          </cell>
          <cell r="S970" t="e">
            <v>#N/A</v>
          </cell>
        </row>
        <row r="971">
          <cell r="C971">
            <v>967</v>
          </cell>
          <cell r="I971" t="e">
            <v>#N/A</v>
          </cell>
          <cell r="O971">
            <v>10</v>
          </cell>
          <cell r="P971" t="e">
            <v>#N/A</v>
          </cell>
          <cell r="S971" t="e">
            <v>#N/A</v>
          </cell>
        </row>
        <row r="972">
          <cell r="C972">
            <v>968</v>
          </cell>
          <cell r="I972" t="e">
            <v>#N/A</v>
          </cell>
          <cell r="O972">
            <v>10</v>
          </cell>
          <cell r="P972" t="e">
            <v>#N/A</v>
          </cell>
          <cell r="S972" t="e">
            <v>#N/A</v>
          </cell>
        </row>
        <row r="973">
          <cell r="C973">
            <v>969</v>
          </cell>
          <cell r="I973" t="e">
            <v>#N/A</v>
          </cell>
          <cell r="O973">
            <v>10</v>
          </cell>
          <cell r="P973" t="e">
            <v>#N/A</v>
          </cell>
          <cell r="S973" t="e">
            <v>#N/A</v>
          </cell>
        </row>
        <row r="974">
          <cell r="C974">
            <v>970</v>
          </cell>
          <cell r="I974" t="e">
            <v>#N/A</v>
          </cell>
          <cell r="O974">
            <v>10</v>
          </cell>
          <cell r="P974" t="e">
            <v>#N/A</v>
          </cell>
          <cell r="S974" t="e">
            <v>#N/A</v>
          </cell>
        </row>
        <row r="975">
          <cell r="C975">
            <v>971</v>
          </cell>
          <cell r="I975" t="e">
            <v>#N/A</v>
          </cell>
          <cell r="O975">
            <v>10</v>
          </cell>
          <cell r="P975" t="e">
            <v>#N/A</v>
          </cell>
          <cell r="S975" t="e">
            <v>#N/A</v>
          </cell>
        </row>
        <row r="976">
          <cell r="C976">
            <v>972</v>
          </cell>
          <cell r="I976" t="e">
            <v>#N/A</v>
          </cell>
          <cell r="O976">
            <v>10</v>
          </cell>
          <cell r="P976" t="e">
            <v>#N/A</v>
          </cell>
          <cell r="S976" t="e">
            <v>#N/A</v>
          </cell>
        </row>
        <row r="977">
          <cell r="C977">
            <v>973</v>
          </cell>
          <cell r="I977" t="e">
            <v>#N/A</v>
          </cell>
          <cell r="O977">
            <v>10</v>
          </cell>
          <cell r="P977" t="e">
            <v>#N/A</v>
          </cell>
          <cell r="S977" t="e">
            <v>#N/A</v>
          </cell>
        </row>
        <row r="978">
          <cell r="C978">
            <v>974</v>
          </cell>
          <cell r="I978" t="e">
            <v>#N/A</v>
          </cell>
          <cell r="O978">
            <v>10</v>
          </cell>
          <cell r="P978" t="e">
            <v>#N/A</v>
          </cell>
          <cell r="S978" t="e">
            <v>#N/A</v>
          </cell>
        </row>
        <row r="979">
          <cell r="C979">
            <v>975</v>
          </cell>
          <cell r="I979" t="e">
            <v>#N/A</v>
          </cell>
          <cell r="O979">
            <v>10</v>
          </cell>
          <cell r="P979" t="e">
            <v>#N/A</v>
          </cell>
          <cell r="S979" t="e">
            <v>#N/A</v>
          </cell>
        </row>
        <row r="980">
          <cell r="C980">
            <v>976</v>
          </cell>
          <cell r="I980" t="e">
            <v>#N/A</v>
          </cell>
          <cell r="O980">
            <v>10</v>
          </cell>
          <cell r="P980" t="e">
            <v>#N/A</v>
          </cell>
          <cell r="S980" t="e">
            <v>#N/A</v>
          </cell>
        </row>
        <row r="981">
          <cell r="C981">
            <v>977</v>
          </cell>
          <cell r="I981" t="e">
            <v>#N/A</v>
          </cell>
          <cell r="O981">
            <v>10</v>
          </cell>
          <cell r="P981" t="e">
            <v>#N/A</v>
          </cell>
          <cell r="S981" t="e">
            <v>#N/A</v>
          </cell>
        </row>
        <row r="982">
          <cell r="C982">
            <v>978</v>
          </cell>
          <cell r="I982" t="e">
            <v>#N/A</v>
          </cell>
          <cell r="O982">
            <v>10</v>
          </cell>
          <cell r="P982" t="e">
            <v>#N/A</v>
          </cell>
          <cell r="S982" t="e">
            <v>#N/A</v>
          </cell>
        </row>
        <row r="983">
          <cell r="C983">
            <v>979</v>
          </cell>
          <cell r="I983" t="e">
            <v>#N/A</v>
          </cell>
          <cell r="O983">
            <v>10</v>
          </cell>
          <cell r="P983" t="e">
            <v>#N/A</v>
          </cell>
          <cell r="S983" t="e">
            <v>#N/A</v>
          </cell>
        </row>
        <row r="984">
          <cell r="C984">
            <v>980</v>
          </cell>
          <cell r="I984" t="e">
            <v>#N/A</v>
          </cell>
          <cell r="O984">
            <v>10</v>
          </cell>
          <cell r="P984" t="e">
            <v>#N/A</v>
          </cell>
          <cell r="S984" t="e">
            <v>#N/A</v>
          </cell>
        </row>
        <row r="985">
          <cell r="C985">
            <v>981</v>
          </cell>
          <cell r="I985" t="e">
            <v>#N/A</v>
          </cell>
          <cell r="O985">
            <v>10</v>
          </cell>
          <cell r="P985" t="e">
            <v>#N/A</v>
          </cell>
          <cell r="S985" t="e">
            <v>#N/A</v>
          </cell>
        </row>
        <row r="986">
          <cell r="C986">
            <v>982</v>
          </cell>
          <cell r="I986" t="e">
            <v>#N/A</v>
          </cell>
          <cell r="O986">
            <v>10</v>
          </cell>
          <cell r="P986" t="e">
            <v>#N/A</v>
          </cell>
          <cell r="S986" t="e">
            <v>#N/A</v>
          </cell>
        </row>
        <row r="987">
          <cell r="C987">
            <v>983</v>
          </cell>
          <cell r="I987" t="e">
            <v>#N/A</v>
          </cell>
          <cell r="O987">
            <v>10</v>
          </cell>
          <cell r="P987" t="e">
            <v>#N/A</v>
          </cell>
          <cell r="S987" t="e">
            <v>#N/A</v>
          </cell>
        </row>
        <row r="988">
          <cell r="C988">
            <v>984</v>
          </cell>
          <cell r="I988" t="e">
            <v>#N/A</v>
          </cell>
          <cell r="O988">
            <v>10</v>
          </cell>
          <cell r="P988" t="e">
            <v>#N/A</v>
          </cell>
          <cell r="S988" t="e">
            <v>#N/A</v>
          </cell>
        </row>
        <row r="989">
          <cell r="C989">
            <v>985</v>
          </cell>
          <cell r="I989" t="e">
            <v>#N/A</v>
          </cell>
          <cell r="O989">
            <v>10</v>
          </cell>
          <cell r="P989" t="e">
            <v>#N/A</v>
          </cell>
          <cell r="S989" t="e">
            <v>#N/A</v>
          </cell>
        </row>
        <row r="990">
          <cell r="C990">
            <v>986</v>
          </cell>
          <cell r="I990" t="e">
            <v>#N/A</v>
          </cell>
          <cell r="O990">
            <v>10</v>
          </cell>
          <cell r="P990" t="e">
            <v>#N/A</v>
          </cell>
          <cell r="S990" t="e">
            <v>#N/A</v>
          </cell>
        </row>
        <row r="991">
          <cell r="C991">
            <v>987</v>
          </cell>
          <cell r="I991" t="e">
            <v>#N/A</v>
          </cell>
          <cell r="O991">
            <v>10</v>
          </cell>
          <cell r="P991" t="e">
            <v>#N/A</v>
          </cell>
          <cell r="S991" t="e">
            <v>#N/A</v>
          </cell>
        </row>
        <row r="992">
          <cell r="C992">
            <v>988</v>
          </cell>
          <cell r="I992" t="e">
            <v>#N/A</v>
          </cell>
          <cell r="O992">
            <v>10</v>
          </cell>
          <cell r="P992" t="e">
            <v>#N/A</v>
          </cell>
          <cell r="S992" t="e">
            <v>#N/A</v>
          </cell>
        </row>
        <row r="993">
          <cell r="C993">
            <v>989</v>
          </cell>
          <cell r="I993" t="e">
            <v>#N/A</v>
          </cell>
          <cell r="O993">
            <v>10</v>
          </cell>
          <cell r="P993" t="e">
            <v>#N/A</v>
          </cell>
          <cell r="S993" t="e">
            <v>#N/A</v>
          </cell>
        </row>
        <row r="994">
          <cell r="C994">
            <v>990</v>
          </cell>
          <cell r="I994" t="e">
            <v>#N/A</v>
          </cell>
          <cell r="O994">
            <v>10</v>
          </cell>
          <cell r="P994" t="e">
            <v>#N/A</v>
          </cell>
          <cell r="S994" t="e">
            <v>#N/A</v>
          </cell>
        </row>
        <row r="995">
          <cell r="C995">
            <v>991</v>
          </cell>
          <cell r="I995" t="e">
            <v>#N/A</v>
          </cell>
          <cell r="O995">
            <v>10</v>
          </cell>
          <cell r="P995" t="e">
            <v>#N/A</v>
          </cell>
          <cell r="S995" t="e">
            <v>#N/A</v>
          </cell>
        </row>
        <row r="996">
          <cell r="C996">
            <v>992</v>
          </cell>
          <cell r="I996" t="e">
            <v>#N/A</v>
          </cell>
          <cell r="O996">
            <v>10</v>
          </cell>
          <cell r="P996" t="e">
            <v>#N/A</v>
          </cell>
          <cell r="S996" t="e">
            <v>#N/A</v>
          </cell>
        </row>
        <row r="997">
          <cell r="C997">
            <v>993</v>
          </cell>
          <cell r="I997" t="e">
            <v>#N/A</v>
          </cell>
          <cell r="O997">
            <v>10</v>
          </cell>
          <cell r="P997" t="e">
            <v>#N/A</v>
          </cell>
          <cell r="S997" t="e">
            <v>#N/A</v>
          </cell>
        </row>
        <row r="998">
          <cell r="C998">
            <v>994</v>
          </cell>
          <cell r="I998" t="e">
            <v>#N/A</v>
          </cell>
          <cell r="O998">
            <v>10</v>
          </cell>
          <cell r="P998" t="e">
            <v>#N/A</v>
          </cell>
          <cell r="S998" t="e">
            <v>#N/A</v>
          </cell>
        </row>
        <row r="999">
          <cell r="C999">
            <v>995</v>
          </cell>
          <cell r="I999" t="e">
            <v>#N/A</v>
          </cell>
          <cell r="O999">
            <v>10</v>
          </cell>
          <cell r="P999" t="e">
            <v>#N/A</v>
          </cell>
          <cell r="S999" t="e">
            <v>#N/A</v>
          </cell>
        </row>
        <row r="1000">
          <cell r="C1000">
            <v>996</v>
          </cell>
          <cell r="I1000" t="e">
            <v>#N/A</v>
          </cell>
          <cell r="O1000">
            <v>10</v>
          </cell>
          <cell r="P1000" t="e">
            <v>#N/A</v>
          </cell>
          <cell r="S1000" t="e">
            <v>#N/A</v>
          </cell>
        </row>
        <row r="1001">
          <cell r="C1001">
            <v>997</v>
          </cell>
          <cell r="I1001" t="e">
            <v>#N/A</v>
          </cell>
          <cell r="O1001">
            <v>10</v>
          </cell>
          <cell r="P1001" t="e">
            <v>#N/A</v>
          </cell>
          <cell r="S1001" t="e">
            <v>#N/A</v>
          </cell>
        </row>
        <row r="1002">
          <cell r="C1002">
            <v>998</v>
          </cell>
          <cell r="I1002" t="e">
            <v>#N/A</v>
          </cell>
          <cell r="O1002">
            <v>10</v>
          </cell>
          <cell r="P1002" t="e">
            <v>#N/A</v>
          </cell>
          <cell r="S1002" t="e">
            <v>#N/A</v>
          </cell>
        </row>
        <row r="1003">
          <cell r="C1003">
            <v>999</v>
          </cell>
          <cell r="I1003" t="e">
            <v>#N/A</v>
          </cell>
          <cell r="O1003">
            <v>10</v>
          </cell>
          <cell r="P1003" t="e">
            <v>#N/A</v>
          </cell>
          <cell r="S1003" t="e">
            <v>#N/A</v>
          </cell>
        </row>
        <row r="1004">
          <cell r="C1004">
            <v>1000</v>
          </cell>
          <cell r="I1004" t="e">
            <v>#N/A</v>
          </cell>
          <cell r="O1004">
            <v>11</v>
          </cell>
          <cell r="P1004" t="e">
            <v>#N/A</v>
          </cell>
          <cell r="S1004" t="e">
            <v>#N/A</v>
          </cell>
        </row>
        <row r="1005">
          <cell r="C1005">
            <v>1001</v>
          </cell>
          <cell r="I1005" t="e">
            <v>#N/A</v>
          </cell>
          <cell r="O1005">
            <v>11</v>
          </cell>
          <cell r="P1005" t="e">
            <v>#N/A</v>
          </cell>
          <cell r="S1005" t="e">
            <v>#N/A</v>
          </cell>
        </row>
        <row r="1006">
          <cell r="C1006">
            <v>1002</v>
          </cell>
          <cell r="I1006" t="e">
            <v>#N/A</v>
          </cell>
          <cell r="O1006">
            <v>11</v>
          </cell>
          <cell r="P1006" t="e">
            <v>#N/A</v>
          </cell>
          <cell r="S1006" t="e">
            <v>#N/A</v>
          </cell>
        </row>
        <row r="1007">
          <cell r="C1007">
            <v>1003</v>
          </cell>
          <cell r="I1007" t="e">
            <v>#N/A</v>
          </cell>
          <cell r="O1007">
            <v>11</v>
          </cell>
          <cell r="P1007" t="e">
            <v>#N/A</v>
          </cell>
          <cell r="S1007" t="e">
            <v>#N/A</v>
          </cell>
        </row>
        <row r="1008">
          <cell r="C1008">
            <v>1004</v>
          </cell>
          <cell r="I1008" t="e">
            <v>#N/A</v>
          </cell>
          <cell r="O1008">
            <v>11</v>
          </cell>
          <cell r="P1008" t="e">
            <v>#N/A</v>
          </cell>
          <cell r="S1008" t="e">
            <v>#N/A</v>
          </cell>
        </row>
        <row r="1009">
          <cell r="C1009">
            <v>1005</v>
          </cell>
          <cell r="I1009" t="e">
            <v>#N/A</v>
          </cell>
          <cell r="O1009">
            <v>11</v>
          </cell>
          <cell r="P1009" t="e">
            <v>#N/A</v>
          </cell>
          <cell r="S1009" t="e">
            <v>#N/A</v>
          </cell>
        </row>
        <row r="1010">
          <cell r="C1010">
            <v>1006</v>
          </cell>
          <cell r="I1010" t="e">
            <v>#N/A</v>
          </cell>
          <cell r="O1010">
            <v>11</v>
          </cell>
          <cell r="P1010" t="e">
            <v>#N/A</v>
          </cell>
          <cell r="S1010" t="e">
            <v>#N/A</v>
          </cell>
        </row>
        <row r="1011">
          <cell r="C1011">
            <v>1007</v>
          </cell>
          <cell r="I1011" t="e">
            <v>#N/A</v>
          </cell>
          <cell r="O1011">
            <v>11</v>
          </cell>
          <cell r="P1011" t="e">
            <v>#N/A</v>
          </cell>
          <cell r="S1011" t="e">
            <v>#N/A</v>
          </cell>
        </row>
        <row r="1012">
          <cell r="C1012">
            <v>1008</v>
          </cell>
          <cell r="I1012" t="e">
            <v>#N/A</v>
          </cell>
          <cell r="O1012">
            <v>11</v>
          </cell>
          <cell r="P1012" t="e">
            <v>#N/A</v>
          </cell>
          <cell r="S1012" t="e">
            <v>#N/A</v>
          </cell>
        </row>
        <row r="1013">
          <cell r="C1013">
            <v>1009</v>
          </cell>
          <cell r="I1013" t="e">
            <v>#N/A</v>
          </cell>
          <cell r="O1013">
            <v>11</v>
          </cell>
          <cell r="P1013" t="e">
            <v>#N/A</v>
          </cell>
          <cell r="S1013" t="e">
            <v>#N/A</v>
          </cell>
        </row>
        <row r="1014">
          <cell r="C1014">
            <v>1010</v>
          </cell>
          <cell r="I1014" t="e">
            <v>#N/A</v>
          </cell>
          <cell r="O1014">
            <v>11</v>
          </cell>
          <cell r="P1014" t="e">
            <v>#N/A</v>
          </cell>
          <cell r="S1014" t="e">
            <v>#N/A</v>
          </cell>
        </row>
        <row r="1015">
          <cell r="C1015">
            <v>1011</v>
          </cell>
          <cell r="I1015" t="e">
            <v>#N/A</v>
          </cell>
          <cell r="O1015">
            <v>11</v>
          </cell>
          <cell r="P1015" t="e">
            <v>#N/A</v>
          </cell>
          <cell r="S1015" t="e">
            <v>#N/A</v>
          </cell>
        </row>
        <row r="1016">
          <cell r="C1016">
            <v>1012</v>
          </cell>
          <cell r="I1016" t="e">
            <v>#N/A</v>
          </cell>
          <cell r="O1016">
            <v>11</v>
          </cell>
          <cell r="P1016" t="e">
            <v>#N/A</v>
          </cell>
          <cell r="S1016" t="e">
            <v>#N/A</v>
          </cell>
        </row>
        <row r="1017">
          <cell r="C1017">
            <v>1013</v>
          </cell>
          <cell r="I1017" t="e">
            <v>#N/A</v>
          </cell>
          <cell r="O1017">
            <v>11</v>
          </cell>
          <cell r="P1017" t="e">
            <v>#N/A</v>
          </cell>
          <cell r="S1017" t="e">
            <v>#N/A</v>
          </cell>
        </row>
        <row r="1018">
          <cell r="C1018">
            <v>1014</v>
          </cell>
          <cell r="I1018" t="e">
            <v>#N/A</v>
          </cell>
          <cell r="O1018">
            <v>11</v>
          </cell>
          <cell r="P1018" t="e">
            <v>#N/A</v>
          </cell>
          <cell r="S1018" t="e">
            <v>#N/A</v>
          </cell>
        </row>
        <row r="1019">
          <cell r="C1019">
            <v>1015</v>
          </cell>
          <cell r="I1019" t="e">
            <v>#N/A</v>
          </cell>
          <cell r="O1019">
            <v>11</v>
          </cell>
          <cell r="P1019" t="e">
            <v>#N/A</v>
          </cell>
          <cell r="S1019" t="e">
            <v>#N/A</v>
          </cell>
        </row>
        <row r="1020">
          <cell r="C1020">
            <v>1016</v>
          </cell>
          <cell r="I1020" t="e">
            <v>#N/A</v>
          </cell>
          <cell r="O1020">
            <v>11</v>
          </cell>
          <cell r="P1020" t="e">
            <v>#N/A</v>
          </cell>
          <cell r="S1020" t="e">
            <v>#N/A</v>
          </cell>
        </row>
        <row r="1021">
          <cell r="C1021">
            <v>1017</v>
          </cell>
          <cell r="I1021" t="e">
            <v>#N/A</v>
          </cell>
          <cell r="O1021">
            <v>11</v>
          </cell>
          <cell r="P1021" t="e">
            <v>#N/A</v>
          </cell>
          <cell r="S1021" t="e">
            <v>#N/A</v>
          </cell>
        </row>
        <row r="1022">
          <cell r="C1022">
            <v>1018</v>
          </cell>
          <cell r="I1022" t="e">
            <v>#N/A</v>
          </cell>
          <cell r="O1022">
            <v>11</v>
          </cell>
          <cell r="P1022" t="e">
            <v>#N/A</v>
          </cell>
          <cell r="S1022" t="e">
            <v>#N/A</v>
          </cell>
        </row>
        <row r="1023">
          <cell r="C1023">
            <v>1019</v>
          </cell>
          <cell r="I1023" t="e">
            <v>#N/A</v>
          </cell>
          <cell r="O1023">
            <v>11</v>
          </cell>
          <cell r="P1023" t="e">
            <v>#N/A</v>
          </cell>
          <cell r="S1023" t="e">
            <v>#N/A</v>
          </cell>
        </row>
        <row r="1024">
          <cell r="C1024">
            <v>1020</v>
          </cell>
          <cell r="I1024" t="e">
            <v>#N/A</v>
          </cell>
          <cell r="O1024">
            <v>11</v>
          </cell>
          <cell r="P1024" t="e">
            <v>#N/A</v>
          </cell>
          <cell r="S1024" t="e">
            <v>#N/A</v>
          </cell>
        </row>
        <row r="1025">
          <cell r="C1025">
            <v>1021</v>
          </cell>
          <cell r="I1025" t="e">
            <v>#N/A</v>
          </cell>
          <cell r="O1025">
            <v>11</v>
          </cell>
          <cell r="P1025" t="e">
            <v>#N/A</v>
          </cell>
          <cell r="S1025" t="e">
            <v>#N/A</v>
          </cell>
        </row>
        <row r="1026">
          <cell r="C1026">
            <v>1022</v>
          </cell>
          <cell r="I1026" t="e">
            <v>#N/A</v>
          </cell>
          <cell r="O1026">
            <v>11</v>
          </cell>
          <cell r="P1026" t="e">
            <v>#N/A</v>
          </cell>
          <cell r="S1026" t="e">
            <v>#N/A</v>
          </cell>
        </row>
        <row r="1027">
          <cell r="C1027">
            <v>1023</v>
          </cell>
          <cell r="I1027" t="e">
            <v>#N/A</v>
          </cell>
          <cell r="O1027">
            <v>11</v>
          </cell>
          <cell r="P1027" t="e">
            <v>#N/A</v>
          </cell>
          <cell r="S1027" t="e">
            <v>#N/A</v>
          </cell>
        </row>
        <row r="1028">
          <cell r="C1028">
            <v>1024</v>
          </cell>
          <cell r="I1028" t="e">
            <v>#N/A</v>
          </cell>
          <cell r="O1028">
            <v>11</v>
          </cell>
          <cell r="P1028" t="e">
            <v>#N/A</v>
          </cell>
          <cell r="S1028" t="e">
            <v>#N/A</v>
          </cell>
        </row>
        <row r="1029">
          <cell r="C1029">
            <v>1025</v>
          </cell>
          <cell r="I1029" t="e">
            <v>#N/A</v>
          </cell>
          <cell r="O1029">
            <v>11</v>
          </cell>
          <cell r="P1029" t="e">
            <v>#N/A</v>
          </cell>
          <cell r="S1029" t="e">
            <v>#N/A</v>
          </cell>
        </row>
        <row r="1030">
          <cell r="C1030">
            <v>1026</v>
          </cell>
          <cell r="I1030" t="e">
            <v>#N/A</v>
          </cell>
          <cell r="O1030">
            <v>11</v>
          </cell>
          <cell r="P1030" t="e">
            <v>#N/A</v>
          </cell>
          <cell r="S1030" t="e">
            <v>#N/A</v>
          </cell>
        </row>
        <row r="1031">
          <cell r="C1031">
            <v>1027</v>
          </cell>
          <cell r="I1031" t="e">
            <v>#N/A</v>
          </cell>
          <cell r="O1031">
            <v>11</v>
          </cell>
          <cell r="P1031" t="e">
            <v>#N/A</v>
          </cell>
          <cell r="S1031" t="e">
            <v>#N/A</v>
          </cell>
        </row>
        <row r="1032">
          <cell r="C1032">
            <v>1028</v>
          </cell>
          <cell r="I1032" t="e">
            <v>#N/A</v>
          </cell>
          <cell r="O1032">
            <v>11</v>
          </cell>
          <cell r="P1032" t="e">
            <v>#N/A</v>
          </cell>
          <cell r="S1032" t="e">
            <v>#N/A</v>
          </cell>
        </row>
        <row r="1033">
          <cell r="C1033">
            <v>1029</v>
          </cell>
          <cell r="I1033" t="e">
            <v>#N/A</v>
          </cell>
          <cell r="O1033">
            <v>11</v>
          </cell>
          <cell r="P1033" t="e">
            <v>#N/A</v>
          </cell>
          <cell r="S1033" t="e">
            <v>#N/A</v>
          </cell>
        </row>
        <row r="1034">
          <cell r="C1034">
            <v>1030</v>
          </cell>
          <cell r="I1034" t="e">
            <v>#N/A</v>
          </cell>
          <cell r="O1034">
            <v>11</v>
          </cell>
          <cell r="P1034" t="e">
            <v>#N/A</v>
          </cell>
          <cell r="S1034" t="e">
            <v>#N/A</v>
          </cell>
        </row>
        <row r="1035">
          <cell r="C1035">
            <v>1031</v>
          </cell>
          <cell r="I1035" t="e">
            <v>#N/A</v>
          </cell>
          <cell r="O1035">
            <v>11</v>
          </cell>
          <cell r="P1035" t="e">
            <v>#N/A</v>
          </cell>
          <cell r="S1035" t="e">
            <v>#N/A</v>
          </cell>
        </row>
        <row r="1036">
          <cell r="C1036">
            <v>1032</v>
          </cell>
          <cell r="I1036" t="e">
            <v>#N/A</v>
          </cell>
          <cell r="O1036">
            <v>11</v>
          </cell>
          <cell r="P1036" t="e">
            <v>#N/A</v>
          </cell>
          <cell r="S1036" t="e">
            <v>#N/A</v>
          </cell>
        </row>
        <row r="1037">
          <cell r="C1037">
            <v>1033</v>
          </cell>
          <cell r="I1037" t="e">
            <v>#N/A</v>
          </cell>
          <cell r="O1037">
            <v>11</v>
          </cell>
          <cell r="P1037" t="e">
            <v>#N/A</v>
          </cell>
          <cell r="S1037" t="e">
            <v>#N/A</v>
          </cell>
        </row>
        <row r="1038">
          <cell r="C1038">
            <v>1034</v>
          </cell>
          <cell r="I1038" t="e">
            <v>#N/A</v>
          </cell>
          <cell r="O1038">
            <v>11</v>
          </cell>
          <cell r="P1038" t="e">
            <v>#N/A</v>
          </cell>
          <cell r="S1038" t="e">
            <v>#N/A</v>
          </cell>
        </row>
        <row r="1039">
          <cell r="C1039">
            <v>1035</v>
          </cell>
          <cell r="I1039" t="e">
            <v>#N/A</v>
          </cell>
          <cell r="O1039">
            <v>11</v>
          </cell>
          <cell r="P1039" t="e">
            <v>#N/A</v>
          </cell>
          <cell r="S1039" t="e">
            <v>#N/A</v>
          </cell>
        </row>
        <row r="1040">
          <cell r="C1040">
            <v>1036</v>
          </cell>
          <cell r="I1040" t="e">
            <v>#N/A</v>
          </cell>
          <cell r="O1040">
            <v>11</v>
          </cell>
          <cell r="P1040" t="e">
            <v>#N/A</v>
          </cell>
          <cell r="S1040" t="e">
            <v>#N/A</v>
          </cell>
        </row>
        <row r="1041">
          <cell r="C1041">
            <v>1037</v>
          </cell>
          <cell r="I1041" t="e">
            <v>#N/A</v>
          </cell>
          <cell r="O1041">
            <v>11</v>
          </cell>
          <cell r="P1041" t="e">
            <v>#N/A</v>
          </cell>
          <cell r="S1041" t="e">
            <v>#N/A</v>
          </cell>
        </row>
        <row r="1042">
          <cell r="C1042">
            <v>1038</v>
          </cell>
          <cell r="I1042" t="e">
            <v>#N/A</v>
          </cell>
          <cell r="O1042">
            <v>11</v>
          </cell>
          <cell r="P1042" t="e">
            <v>#N/A</v>
          </cell>
          <cell r="S1042" t="e">
            <v>#N/A</v>
          </cell>
        </row>
        <row r="1043">
          <cell r="C1043">
            <v>1039</v>
          </cell>
          <cell r="I1043" t="e">
            <v>#N/A</v>
          </cell>
          <cell r="O1043">
            <v>11</v>
          </cell>
          <cell r="P1043" t="e">
            <v>#N/A</v>
          </cell>
          <cell r="S1043" t="e">
            <v>#N/A</v>
          </cell>
        </row>
        <row r="1044">
          <cell r="C1044">
            <v>1040</v>
          </cell>
          <cell r="I1044" t="e">
            <v>#N/A</v>
          </cell>
          <cell r="O1044">
            <v>11</v>
          </cell>
          <cell r="P1044" t="e">
            <v>#N/A</v>
          </cell>
          <cell r="S1044" t="e">
            <v>#N/A</v>
          </cell>
        </row>
        <row r="1045">
          <cell r="C1045">
            <v>1041</v>
          </cell>
          <cell r="I1045" t="e">
            <v>#N/A</v>
          </cell>
          <cell r="O1045">
            <v>11</v>
          </cell>
          <cell r="P1045" t="e">
            <v>#N/A</v>
          </cell>
          <cell r="S1045" t="e">
            <v>#N/A</v>
          </cell>
        </row>
        <row r="1046">
          <cell r="C1046">
            <v>1042</v>
          </cell>
          <cell r="I1046" t="e">
            <v>#N/A</v>
          </cell>
          <cell r="O1046">
            <v>11</v>
          </cell>
          <cell r="P1046" t="e">
            <v>#N/A</v>
          </cell>
          <cell r="S1046" t="e">
            <v>#N/A</v>
          </cell>
        </row>
        <row r="1047">
          <cell r="C1047">
            <v>1043</v>
          </cell>
          <cell r="I1047" t="e">
            <v>#N/A</v>
          </cell>
          <cell r="O1047">
            <v>11</v>
          </cell>
          <cell r="P1047" t="e">
            <v>#N/A</v>
          </cell>
          <cell r="S1047" t="e">
            <v>#N/A</v>
          </cell>
        </row>
        <row r="1048">
          <cell r="C1048">
            <v>1044</v>
          </cell>
          <cell r="I1048" t="e">
            <v>#N/A</v>
          </cell>
          <cell r="O1048">
            <v>11</v>
          </cell>
          <cell r="P1048" t="e">
            <v>#N/A</v>
          </cell>
          <cell r="S1048" t="e">
            <v>#N/A</v>
          </cell>
        </row>
        <row r="1049">
          <cell r="C1049">
            <v>1045</v>
          </cell>
          <cell r="I1049" t="e">
            <v>#N/A</v>
          </cell>
          <cell r="O1049">
            <v>11</v>
          </cell>
          <cell r="P1049" t="e">
            <v>#N/A</v>
          </cell>
          <cell r="S1049" t="e">
            <v>#N/A</v>
          </cell>
        </row>
        <row r="1050">
          <cell r="C1050">
            <v>1046</v>
          </cell>
          <cell r="I1050" t="e">
            <v>#N/A</v>
          </cell>
          <cell r="O1050">
            <v>11</v>
          </cell>
          <cell r="P1050" t="e">
            <v>#N/A</v>
          </cell>
          <cell r="S1050" t="e">
            <v>#N/A</v>
          </cell>
        </row>
        <row r="1051">
          <cell r="C1051">
            <v>1047</v>
          </cell>
          <cell r="I1051" t="e">
            <v>#N/A</v>
          </cell>
          <cell r="O1051">
            <v>11</v>
          </cell>
          <cell r="P1051" t="e">
            <v>#N/A</v>
          </cell>
          <cell r="S1051" t="e">
            <v>#N/A</v>
          </cell>
        </row>
        <row r="1052">
          <cell r="C1052">
            <v>1048</v>
          </cell>
          <cell r="I1052" t="e">
            <v>#N/A</v>
          </cell>
          <cell r="O1052">
            <v>11</v>
          </cell>
          <cell r="P1052" t="e">
            <v>#N/A</v>
          </cell>
          <cell r="S1052" t="e">
            <v>#N/A</v>
          </cell>
        </row>
        <row r="1053">
          <cell r="C1053">
            <v>1049</v>
          </cell>
          <cell r="I1053" t="e">
            <v>#N/A</v>
          </cell>
          <cell r="O1053">
            <v>11</v>
          </cell>
          <cell r="P1053" t="e">
            <v>#N/A</v>
          </cell>
          <cell r="S1053" t="e">
            <v>#N/A</v>
          </cell>
        </row>
        <row r="1054">
          <cell r="C1054">
            <v>1050</v>
          </cell>
          <cell r="I1054" t="e">
            <v>#N/A</v>
          </cell>
          <cell r="O1054">
            <v>11</v>
          </cell>
          <cell r="P1054" t="e">
            <v>#N/A</v>
          </cell>
          <cell r="S1054" t="e">
            <v>#N/A</v>
          </cell>
        </row>
        <row r="1055">
          <cell r="C1055">
            <v>1051</v>
          </cell>
          <cell r="I1055" t="e">
            <v>#N/A</v>
          </cell>
          <cell r="O1055">
            <v>11</v>
          </cell>
          <cell r="P1055" t="e">
            <v>#N/A</v>
          </cell>
          <cell r="S1055" t="e">
            <v>#N/A</v>
          </cell>
        </row>
        <row r="1056">
          <cell r="C1056">
            <v>1052</v>
          </cell>
          <cell r="I1056" t="e">
            <v>#N/A</v>
          </cell>
          <cell r="O1056">
            <v>11</v>
          </cell>
          <cell r="P1056" t="e">
            <v>#N/A</v>
          </cell>
          <cell r="S1056" t="e">
            <v>#N/A</v>
          </cell>
        </row>
        <row r="1057">
          <cell r="C1057">
            <v>1053</v>
          </cell>
          <cell r="I1057" t="e">
            <v>#N/A</v>
          </cell>
          <cell r="O1057">
            <v>11</v>
          </cell>
          <cell r="P1057" t="e">
            <v>#N/A</v>
          </cell>
          <cell r="S1057" t="e">
            <v>#N/A</v>
          </cell>
        </row>
        <row r="1058">
          <cell r="C1058">
            <v>1054</v>
          </cell>
          <cell r="I1058" t="e">
            <v>#N/A</v>
          </cell>
          <cell r="O1058">
            <v>11</v>
          </cell>
          <cell r="P1058" t="e">
            <v>#N/A</v>
          </cell>
          <cell r="S1058" t="e">
            <v>#N/A</v>
          </cell>
        </row>
        <row r="1059">
          <cell r="C1059">
            <v>1055</v>
          </cell>
          <cell r="I1059" t="e">
            <v>#N/A</v>
          </cell>
          <cell r="O1059">
            <v>11</v>
          </cell>
          <cell r="P1059" t="e">
            <v>#N/A</v>
          </cell>
          <cell r="S1059" t="e">
            <v>#N/A</v>
          </cell>
        </row>
        <row r="1060">
          <cell r="C1060">
            <v>1056</v>
          </cell>
          <cell r="I1060" t="e">
            <v>#N/A</v>
          </cell>
          <cell r="O1060">
            <v>11</v>
          </cell>
          <cell r="P1060" t="e">
            <v>#N/A</v>
          </cell>
          <cell r="S1060" t="e">
            <v>#N/A</v>
          </cell>
        </row>
        <row r="1061">
          <cell r="C1061">
            <v>1057</v>
          </cell>
          <cell r="I1061" t="e">
            <v>#N/A</v>
          </cell>
          <cell r="O1061">
            <v>11</v>
          </cell>
          <cell r="P1061" t="e">
            <v>#N/A</v>
          </cell>
          <cell r="S1061" t="e">
            <v>#N/A</v>
          </cell>
        </row>
        <row r="1062">
          <cell r="C1062">
            <v>1058</v>
          </cell>
          <cell r="I1062" t="e">
            <v>#N/A</v>
          </cell>
          <cell r="O1062">
            <v>11</v>
          </cell>
          <cell r="P1062" t="e">
            <v>#N/A</v>
          </cell>
          <cell r="S1062" t="e">
            <v>#N/A</v>
          </cell>
        </row>
        <row r="1063">
          <cell r="C1063">
            <v>1059</v>
          </cell>
          <cell r="I1063" t="e">
            <v>#N/A</v>
          </cell>
          <cell r="O1063">
            <v>11</v>
          </cell>
          <cell r="P1063" t="e">
            <v>#N/A</v>
          </cell>
          <cell r="S1063" t="e">
            <v>#N/A</v>
          </cell>
        </row>
        <row r="1064">
          <cell r="C1064">
            <v>1060</v>
          </cell>
          <cell r="I1064" t="e">
            <v>#N/A</v>
          </cell>
          <cell r="O1064">
            <v>11</v>
          </cell>
          <cell r="P1064" t="e">
            <v>#N/A</v>
          </cell>
          <cell r="S1064" t="e">
            <v>#N/A</v>
          </cell>
        </row>
        <row r="1065">
          <cell r="C1065">
            <v>1061</v>
          </cell>
          <cell r="I1065" t="e">
            <v>#N/A</v>
          </cell>
          <cell r="O1065">
            <v>11</v>
          </cell>
          <cell r="P1065" t="e">
            <v>#N/A</v>
          </cell>
          <cell r="S1065" t="e">
            <v>#N/A</v>
          </cell>
        </row>
        <row r="1066">
          <cell r="C1066">
            <v>1062</v>
          </cell>
          <cell r="I1066" t="e">
            <v>#N/A</v>
          </cell>
          <cell r="O1066">
            <v>11</v>
          </cell>
          <cell r="P1066" t="e">
            <v>#N/A</v>
          </cell>
          <cell r="S1066" t="e">
            <v>#N/A</v>
          </cell>
        </row>
        <row r="1067">
          <cell r="C1067">
            <v>1063</v>
          </cell>
          <cell r="I1067" t="e">
            <v>#N/A</v>
          </cell>
          <cell r="O1067">
            <v>11</v>
          </cell>
          <cell r="P1067" t="e">
            <v>#N/A</v>
          </cell>
          <cell r="S1067" t="e">
            <v>#N/A</v>
          </cell>
        </row>
        <row r="1068">
          <cell r="C1068">
            <v>1064</v>
          </cell>
          <cell r="I1068" t="e">
            <v>#N/A</v>
          </cell>
          <cell r="O1068">
            <v>11</v>
          </cell>
          <cell r="P1068" t="e">
            <v>#N/A</v>
          </cell>
          <cell r="S1068" t="e">
            <v>#N/A</v>
          </cell>
        </row>
        <row r="1069">
          <cell r="C1069">
            <v>1065</v>
          </cell>
          <cell r="I1069" t="e">
            <v>#N/A</v>
          </cell>
          <cell r="O1069">
            <v>11</v>
          </cell>
          <cell r="P1069" t="e">
            <v>#N/A</v>
          </cell>
          <cell r="S1069" t="e">
            <v>#N/A</v>
          </cell>
        </row>
        <row r="1070">
          <cell r="C1070">
            <v>1066</v>
          </cell>
          <cell r="I1070" t="e">
            <v>#N/A</v>
          </cell>
          <cell r="O1070">
            <v>11</v>
          </cell>
          <cell r="P1070" t="e">
            <v>#N/A</v>
          </cell>
          <cell r="S1070" t="e">
            <v>#N/A</v>
          </cell>
        </row>
        <row r="1071">
          <cell r="C1071">
            <v>1067</v>
          </cell>
          <cell r="I1071" t="e">
            <v>#N/A</v>
          </cell>
          <cell r="O1071">
            <v>11</v>
          </cell>
          <cell r="P1071" t="e">
            <v>#N/A</v>
          </cell>
          <cell r="S1071" t="e">
            <v>#N/A</v>
          </cell>
        </row>
        <row r="1072">
          <cell r="C1072">
            <v>1068</v>
          </cell>
          <cell r="I1072" t="e">
            <v>#N/A</v>
          </cell>
          <cell r="O1072">
            <v>11</v>
          </cell>
          <cell r="P1072" t="e">
            <v>#N/A</v>
          </cell>
          <cell r="S1072" t="e">
            <v>#N/A</v>
          </cell>
        </row>
        <row r="1073">
          <cell r="C1073">
            <v>1069</v>
          </cell>
          <cell r="I1073" t="e">
            <v>#N/A</v>
          </cell>
          <cell r="O1073">
            <v>11</v>
          </cell>
          <cell r="P1073" t="e">
            <v>#N/A</v>
          </cell>
          <cell r="S1073" t="e">
            <v>#N/A</v>
          </cell>
        </row>
        <row r="1074">
          <cell r="C1074">
            <v>1070</v>
          </cell>
          <cell r="I1074" t="e">
            <v>#N/A</v>
          </cell>
          <cell r="O1074">
            <v>11</v>
          </cell>
          <cell r="P1074" t="e">
            <v>#N/A</v>
          </cell>
          <cell r="S1074" t="e">
            <v>#N/A</v>
          </cell>
        </row>
        <row r="1075">
          <cell r="C1075">
            <v>1071</v>
          </cell>
          <cell r="I1075" t="e">
            <v>#N/A</v>
          </cell>
          <cell r="O1075">
            <v>11</v>
          </cell>
          <cell r="P1075" t="e">
            <v>#N/A</v>
          </cell>
          <cell r="S1075" t="e">
            <v>#N/A</v>
          </cell>
        </row>
        <row r="1076">
          <cell r="C1076">
            <v>1072</v>
          </cell>
          <cell r="I1076" t="e">
            <v>#N/A</v>
          </cell>
          <cell r="O1076">
            <v>11</v>
          </cell>
          <cell r="P1076" t="e">
            <v>#N/A</v>
          </cell>
          <cell r="S1076" t="e">
            <v>#N/A</v>
          </cell>
        </row>
        <row r="1077">
          <cell r="C1077">
            <v>1073</v>
          </cell>
          <cell r="I1077" t="e">
            <v>#N/A</v>
          </cell>
          <cell r="O1077">
            <v>11</v>
          </cell>
          <cell r="P1077" t="e">
            <v>#N/A</v>
          </cell>
          <cell r="S1077" t="e">
            <v>#N/A</v>
          </cell>
        </row>
        <row r="1078">
          <cell r="C1078">
            <v>1074</v>
          </cell>
          <cell r="I1078" t="e">
            <v>#N/A</v>
          </cell>
          <cell r="O1078">
            <v>11</v>
          </cell>
          <cell r="P1078" t="e">
            <v>#N/A</v>
          </cell>
          <cell r="S1078" t="e">
            <v>#N/A</v>
          </cell>
        </row>
        <row r="1079">
          <cell r="C1079">
            <v>1075</v>
          </cell>
          <cell r="I1079" t="e">
            <v>#N/A</v>
          </cell>
          <cell r="O1079">
            <v>11</v>
          </cell>
          <cell r="P1079" t="e">
            <v>#N/A</v>
          </cell>
          <cell r="S1079" t="e">
            <v>#N/A</v>
          </cell>
        </row>
        <row r="1080">
          <cell r="C1080">
            <v>1076</v>
          </cell>
          <cell r="I1080" t="e">
            <v>#N/A</v>
          </cell>
          <cell r="O1080">
            <v>11</v>
          </cell>
          <cell r="P1080" t="e">
            <v>#N/A</v>
          </cell>
          <cell r="S1080" t="e">
            <v>#N/A</v>
          </cell>
        </row>
        <row r="1081">
          <cell r="C1081">
            <v>1077</v>
          </cell>
          <cell r="I1081" t="e">
            <v>#N/A</v>
          </cell>
          <cell r="O1081">
            <v>11</v>
          </cell>
          <cell r="P1081" t="e">
            <v>#N/A</v>
          </cell>
          <cell r="S1081" t="e">
            <v>#N/A</v>
          </cell>
        </row>
        <row r="1082">
          <cell r="C1082">
            <v>1078</v>
          </cell>
          <cell r="I1082" t="e">
            <v>#N/A</v>
          </cell>
          <cell r="O1082">
            <v>11</v>
          </cell>
          <cell r="P1082" t="e">
            <v>#N/A</v>
          </cell>
          <cell r="S1082" t="e">
            <v>#N/A</v>
          </cell>
        </row>
        <row r="1083">
          <cell r="C1083">
            <v>1079</v>
          </cell>
          <cell r="I1083" t="e">
            <v>#N/A</v>
          </cell>
          <cell r="O1083">
            <v>11</v>
          </cell>
          <cell r="P1083" t="e">
            <v>#N/A</v>
          </cell>
          <cell r="S1083" t="e">
            <v>#N/A</v>
          </cell>
        </row>
        <row r="1084">
          <cell r="C1084">
            <v>1080</v>
          </cell>
          <cell r="I1084" t="e">
            <v>#N/A</v>
          </cell>
          <cell r="O1084">
            <v>11</v>
          </cell>
          <cell r="P1084" t="e">
            <v>#N/A</v>
          </cell>
          <cell r="S1084" t="e">
            <v>#N/A</v>
          </cell>
        </row>
        <row r="1085">
          <cell r="C1085">
            <v>1081</v>
          </cell>
          <cell r="I1085" t="e">
            <v>#N/A</v>
          </cell>
          <cell r="O1085">
            <v>11</v>
          </cell>
          <cell r="P1085" t="e">
            <v>#N/A</v>
          </cell>
          <cell r="S1085" t="e">
            <v>#N/A</v>
          </cell>
        </row>
        <row r="1086">
          <cell r="C1086">
            <v>1082</v>
          </cell>
          <cell r="I1086" t="e">
            <v>#N/A</v>
          </cell>
          <cell r="O1086">
            <v>11</v>
          </cell>
          <cell r="P1086" t="e">
            <v>#N/A</v>
          </cell>
          <cell r="S1086" t="e">
            <v>#N/A</v>
          </cell>
        </row>
        <row r="1087">
          <cell r="C1087">
            <v>1083</v>
          </cell>
          <cell r="I1087" t="e">
            <v>#N/A</v>
          </cell>
          <cell r="O1087">
            <v>11</v>
          </cell>
          <cell r="P1087" t="e">
            <v>#N/A</v>
          </cell>
          <cell r="S1087" t="e">
            <v>#N/A</v>
          </cell>
        </row>
        <row r="1088">
          <cell r="C1088">
            <v>1084</v>
          </cell>
          <cell r="I1088" t="e">
            <v>#N/A</v>
          </cell>
          <cell r="O1088">
            <v>11</v>
          </cell>
          <cell r="P1088" t="e">
            <v>#N/A</v>
          </cell>
          <cell r="S1088" t="e">
            <v>#N/A</v>
          </cell>
        </row>
        <row r="1089">
          <cell r="C1089">
            <v>1085</v>
          </cell>
          <cell r="I1089" t="e">
            <v>#N/A</v>
          </cell>
          <cell r="O1089">
            <v>11</v>
          </cell>
          <cell r="P1089" t="e">
            <v>#N/A</v>
          </cell>
          <cell r="S1089" t="e">
            <v>#N/A</v>
          </cell>
        </row>
        <row r="1090">
          <cell r="C1090">
            <v>1086</v>
          </cell>
          <cell r="I1090" t="e">
            <v>#N/A</v>
          </cell>
          <cell r="O1090">
            <v>11</v>
          </cell>
          <cell r="P1090" t="e">
            <v>#N/A</v>
          </cell>
          <cell r="S1090" t="e">
            <v>#N/A</v>
          </cell>
        </row>
        <row r="1091">
          <cell r="C1091">
            <v>1087</v>
          </cell>
          <cell r="I1091" t="e">
            <v>#N/A</v>
          </cell>
          <cell r="O1091">
            <v>11</v>
          </cell>
          <cell r="P1091" t="e">
            <v>#N/A</v>
          </cell>
          <cell r="S1091" t="e">
            <v>#N/A</v>
          </cell>
        </row>
        <row r="1092">
          <cell r="C1092">
            <v>1088</v>
          </cell>
          <cell r="I1092" t="e">
            <v>#N/A</v>
          </cell>
          <cell r="O1092">
            <v>11</v>
          </cell>
          <cell r="P1092" t="e">
            <v>#N/A</v>
          </cell>
          <cell r="S1092" t="e">
            <v>#N/A</v>
          </cell>
        </row>
        <row r="1093">
          <cell r="C1093">
            <v>1089</v>
          </cell>
          <cell r="I1093" t="e">
            <v>#N/A</v>
          </cell>
          <cell r="O1093">
            <v>11</v>
          </cell>
          <cell r="P1093" t="e">
            <v>#N/A</v>
          </cell>
          <cell r="S1093" t="e">
            <v>#N/A</v>
          </cell>
        </row>
        <row r="1094">
          <cell r="C1094">
            <v>1090</v>
          </cell>
          <cell r="I1094" t="e">
            <v>#N/A</v>
          </cell>
          <cell r="O1094">
            <v>11</v>
          </cell>
          <cell r="P1094" t="e">
            <v>#N/A</v>
          </cell>
          <cell r="S1094" t="e">
            <v>#N/A</v>
          </cell>
        </row>
        <row r="1095">
          <cell r="C1095">
            <v>1091</v>
          </cell>
          <cell r="I1095" t="e">
            <v>#N/A</v>
          </cell>
          <cell r="O1095">
            <v>11</v>
          </cell>
          <cell r="P1095" t="e">
            <v>#N/A</v>
          </cell>
          <cell r="S1095" t="e">
            <v>#N/A</v>
          </cell>
        </row>
        <row r="1096">
          <cell r="C1096">
            <v>1092</v>
          </cell>
          <cell r="I1096" t="e">
            <v>#N/A</v>
          </cell>
          <cell r="O1096">
            <v>11</v>
          </cell>
          <cell r="P1096" t="e">
            <v>#N/A</v>
          </cell>
          <cell r="S1096" t="e">
            <v>#N/A</v>
          </cell>
        </row>
        <row r="1097">
          <cell r="C1097">
            <v>1093</v>
          </cell>
          <cell r="I1097" t="e">
            <v>#N/A</v>
          </cell>
          <cell r="O1097">
            <v>11</v>
          </cell>
          <cell r="P1097" t="e">
            <v>#N/A</v>
          </cell>
          <cell r="S1097" t="e">
            <v>#N/A</v>
          </cell>
        </row>
        <row r="1098">
          <cell r="C1098">
            <v>1094</v>
          </cell>
          <cell r="I1098" t="e">
            <v>#N/A</v>
          </cell>
          <cell r="O1098">
            <v>11</v>
          </cell>
          <cell r="P1098" t="e">
            <v>#N/A</v>
          </cell>
          <cell r="S1098" t="e">
            <v>#N/A</v>
          </cell>
        </row>
        <row r="1099">
          <cell r="C1099">
            <v>1095</v>
          </cell>
          <cell r="I1099" t="e">
            <v>#N/A</v>
          </cell>
          <cell r="O1099">
            <v>11</v>
          </cell>
          <cell r="P1099" t="e">
            <v>#N/A</v>
          </cell>
          <cell r="S1099" t="e">
            <v>#N/A</v>
          </cell>
        </row>
        <row r="1100">
          <cell r="C1100">
            <v>1096</v>
          </cell>
          <cell r="I1100" t="e">
            <v>#N/A</v>
          </cell>
          <cell r="O1100">
            <v>11</v>
          </cell>
          <cell r="P1100" t="e">
            <v>#N/A</v>
          </cell>
          <cell r="S1100" t="e">
            <v>#N/A</v>
          </cell>
        </row>
        <row r="1101">
          <cell r="C1101">
            <v>1097</v>
          </cell>
          <cell r="I1101" t="e">
            <v>#N/A</v>
          </cell>
          <cell r="O1101">
            <v>11</v>
          </cell>
          <cell r="P1101" t="e">
            <v>#N/A</v>
          </cell>
          <cell r="S1101" t="e">
            <v>#N/A</v>
          </cell>
        </row>
        <row r="1102">
          <cell r="C1102">
            <v>1098</v>
          </cell>
          <cell r="I1102" t="e">
            <v>#N/A</v>
          </cell>
          <cell r="O1102">
            <v>11</v>
          </cell>
          <cell r="P1102" t="e">
            <v>#N/A</v>
          </cell>
          <cell r="S1102" t="e">
            <v>#N/A</v>
          </cell>
        </row>
        <row r="1103">
          <cell r="C1103">
            <v>1099</v>
          </cell>
          <cell r="I1103" t="e">
            <v>#N/A</v>
          </cell>
          <cell r="O1103">
            <v>12</v>
          </cell>
          <cell r="P1103" t="e">
            <v>#N/A</v>
          </cell>
          <cell r="S1103" t="e">
            <v>#N/A</v>
          </cell>
        </row>
        <row r="1104">
          <cell r="C1104">
            <v>1100</v>
          </cell>
          <cell r="I1104" t="e">
            <v>#N/A</v>
          </cell>
          <cell r="O1104">
            <v>12</v>
          </cell>
          <cell r="P1104" t="e">
            <v>#N/A</v>
          </cell>
          <cell r="S1104" t="e">
            <v>#N/A</v>
          </cell>
        </row>
        <row r="1105">
          <cell r="C1105">
            <v>1101</v>
          </cell>
          <cell r="I1105" t="e">
            <v>#N/A</v>
          </cell>
          <cell r="O1105">
            <v>12</v>
          </cell>
          <cell r="P1105" t="e">
            <v>#N/A</v>
          </cell>
          <cell r="S1105" t="e">
            <v>#N/A</v>
          </cell>
        </row>
        <row r="1106">
          <cell r="C1106">
            <v>1102</v>
          </cell>
          <cell r="I1106" t="e">
            <v>#N/A</v>
          </cell>
          <cell r="O1106">
            <v>12</v>
          </cell>
          <cell r="P1106" t="e">
            <v>#N/A</v>
          </cell>
          <cell r="S1106" t="e">
            <v>#N/A</v>
          </cell>
        </row>
        <row r="1107">
          <cell r="C1107">
            <v>1103</v>
          </cell>
          <cell r="I1107" t="e">
            <v>#N/A</v>
          </cell>
          <cell r="O1107">
            <v>12</v>
          </cell>
          <cell r="P1107" t="e">
            <v>#N/A</v>
          </cell>
          <cell r="S1107" t="e">
            <v>#N/A</v>
          </cell>
        </row>
        <row r="1108">
          <cell r="C1108">
            <v>1104</v>
          </cell>
          <cell r="I1108" t="e">
            <v>#N/A</v>
          </cell>
          <cell r="O1108">
            <v>12</v>
          </cell>
          <cell r="P1108" t="e">
            <v>#N/A</v>
          </cell>
          <cell r="S1108" t="e">
            <v>#N/A</v>
          </cell>
        </row>
        <row r="1109">
          <cell r="C1109">
            <v>1105</v>
          </cell>
          <cell r="I1109" t="e">
            <v>#N/A</v>
          </cell>
          <cell r="O1109">
            <v>12</v>
          </cell>
          <cell r="P1109" t="e">
            <v>#N/A</v>
          </cell>
          <cell r="S1109" t="e">
            <v>#N/A</v>
          </cell>
        </row>
        <row r="1110">
          <cell r="C1110">
            <v>1106</v>
          </cell>
          <cell r="I1110" t="e">
            <v>#N/A</v>
          </cell>
          <cell r="O1110">
            <v>12</v>
          </cell>
          <cell r="P1110" t="e">
            <v>#N/A</v>
          </cell>
          <cell r="S1110" t="e">
            <v>#N/A</v>
          </cell>
        </row>
        <row r="1111">
          <cell r="C1111">
            <v>1107</v>
          </cell>
          <cell r="I1111" t="e">
            <v>#N/A</v>
          </cell>
          <cell r="O1111">
            <v>12</v>
          </cell>
          <cell r="P1111" t="e">
            <v>#N/A</v>
          </cell>
          <cell r="S1111" t="e">
            <v>#N/A</v>
          </cell>
        </row>
        <row r="1112">
          <cell r="C1112">
            <v>1108</v>
          </cell>
          <cell r="I1112" t="e">
            <v>#N/A</v>
          </cell>
          <cell r="O1112">
            <v>12</v>
          </cell>
          <cell r="P1112" t="e">
            <v>#N/A</v>
          </cell>
          <cell r="S1112" t="e">
            <v>#N/A</v>
          </cell>
        </row>
        <row r="1113">
          <cell r="C1113">
            <v>1109</v>
          </cell>
          <cell r="I1113" t="e">
            <v>#N/A</v>
          </cell>
          <cell r="O1113">
            <v>12</v>
          </cell>
          <cell r="P1113" t="e">
            <v>#N/A</v>
          </cell>
          <cell r="S1113" t="e">
            <v>#N/A</v>
          </cell>
        </row>
        <row r="1114">
          <cell r="C1114">
            <v>1110</v>
          </cell>
          <cell r="I1114" t="e">
            <v>#N/A</v>
          </cell>
          <cell r="O1114">
            <v>12</v>
          </cell>
          <cell r="P1114" t="e">
            <v>#N/A</v>
          </cell>
          <cell r="S1114" t="e">
            <v>#N/A</v>
          </cell>
        </row>
        <row r="1115">
          <cell r="C1115">
            <v>1111</v>
          </cell>
          <cell r="I1115" t="e">
            <v>#N/A</v>
          </cell>
          <cell r="O1115">
            <v>12</v>
          </cell>
          <cell r="P1115" t="e">
            <v>#N/A</v>
          </cell>
          <cell r="S1115" t="e">
            <v>#N/A</v>
          </cell>
        </row>
        <row r="1116">
          <cell r="C1116">
            <v>1112</v>
          </cell>
          <cell r="I1116" t="e">
            <v>#N/A</v>
          </cell>
          <cell r="O1116">
            <v>12</v>
          </cell>
          <cell r="P1116" t="e">
            <v>#N/A</v>
          </cell>
          <cell r="S1116" t="e">
            <v>#N/A</v>
          </cell>
        </row>
        <row r="1117">
          <cell r="C1117">
            <v>1113</v>
          </cell>
          <cell r="I1117" t="e">
            <v>#N/A</v>
          </cell>
          <cell r="O1117">
            <v>12</v>
          </cell>
          <cell r="P1117" t="e">
            <v>#N/A</v>
          </cell>
          <cell r="S1117" t="e">
            <v>#N/A</v>
          </cell>
        </row>
        <row r="1118">
          <cell r="C1118">
            <v>1114</v>
          </cell>
          <cell r="I1118" t="e">
            <v>#N/A</v>
          </cell>
          <cell r="O1118">
            <v>12</v>
          </cell>
          <cell r="P1118" t="e">
            <v>#N/A</v>
          </cell>
          <cell r="S1118" t="e">
            <v>#N/A</v>
          </cell>
        </row>
        <row r="1119">
          <cell r="C1119">
            <v>1115</v>
          </cell>
          <cell r="I1119" t="e">
            <v>#N/A</v>
          </cell>
          <cell r="O1119">
            <v>12</v>
          </cell>
          <cell r="P1119" t="e">
            <v>#N/A</v>
          </cell>
          <cell r="S1119" t="e">
            <v>#N/A</v>
          </cell>
        </row>
        <row r="1120">
          <cell r="C1120">
            <v>1116</v>
          </cell>
          <cell r="I1120" t="e">
            <v>#N/A</v>
          </cell>
          <cell r="O1120">
            <v>12</v>
          </cell>
          <cell r="P1120" t="e">
            <v>#N/A</v>
          </cell>
          <cell r="S1120" t="e">
            <v>#N/A</v>
          </cell>
        </row>
        <row r="1121">
          <cell r="C1121">
            <v>1117</v>
          </cell>
          <cell r="I1121" t="e">
            <v>#N/A</v>
          </cell>
          <cell r="O1121">
            <v>12</v>
          </cell>
          <cell r="P1121" t="e">
            <v>#N/A</v>
          </cell>
          <cell r="S1121" t="e">
            <v>#N/A</v>
          </cell>
        </row>
        <row r="1122">
          <cell r="C1122">
            <v>1118</v>
          </cell>
          <cell r="I1122" t="e">
            <v>#N/A</v>
          </cell>
          <cell r="O1122">
            <v>12</v>
          </cell>
          <cell r="P1122" t="e">
            <v>#N/A</v>
          </cell>
          <cell r="S1122" t="e">
            <v>#N/A</v>
          </cell>
        </row>
        <row r="1123">
          <cell r="C1123">
            <v>1119</v>
          </cell>
          <cell r="I1123" t="e">
            <v>#N/A</v>
          </cell>
          <cell r="O1123">
            <v>12</v>
          </cell>
          <cell r="P1123" t="e">
            <v>#N/A</v>
          </cell>
          <cell r="S1123" t="e">
            <v>#N/A</v>
          </cell>
        </row>
        <row r="1124">
          <cell r="C1124">
            <v>1120</v>
          </cell>
          <cell r="I1124" t="e">
            <v>#N/A</v>
          </cell>
          <cell r="O1124">
            <v>12</v>
          </cell>
          <cell r="P1124" t="e">
            <v>#N/A</v>
          </cell>
          <cell r="S1124" t="e">
            <v>#N/A</v>
          </cell>
        </row>
        <row r="1125">
          <cell r="C1125">
            <v>1121</v>
          </cell>
          <cell r="I1125" t="e">
            <v>#N/A</v>
          </cell>
          <cell r="O1125">
            <v>12</v>
          </cell>
          <cell r="P1125" t="e">
            <v>#N/A</v>
          </cell>
          <cell r="S1125" t="e">
            <v>#N/A</v>
          </cell>
        </row>
        <row r="1126">
          <cell r="C1126">
            <v>1122</v>
          </cell>
          <cell r="I1126" t="e">
            <v>#N/A</v>
          </cell>
          <cell r="O1126">
            <v>12</v>
          </cell>
          <cell r="P1126" t="e">
            <v>#N/A</v>
          </cell>
          <cell r="S1126" t="e">
            <v>#N/A</v>
          </cell>
        </row>
        <row r="1127">
          <cell r="C1127">
            <v>1123</v>
          </cell>
          <cell r="I1127" t="e">
            <v>#N/A</v>
          </cell>
          <cell r="O1127">
            <v>12</v>
          </cell>
          <cell r="P1127" t="e">
            <v>#N/A</v>
          </cell>
          <cell r="S1127" t="e">
            <v>#N/A</v>
          </cell>
        </row>
        <row r="1128">
          <cell r="C1128">
            <v>1124</v>
          </cell>
          <cell r="I1128" t="e">
            <v>#N/A</v>
          </cell>
          <cell r="O1128">
            <v>12</v>
          </cell>
          <cell r="P1128" t="e">
            <v>#N/A</v>
          </cell>
          <cell r="S1128" t="e">
            <v>#N/A</v>
          </cell>
        </row>
        <row r="1129">
          <cell r="C1129">
            <v>1125</v>
          </cell>
          <cell r="I1129" t="e">
            <v>#N/A</v>
          </cell>
          <cell r="O1129">
            <v>12</v>
          </cell>
          <cell r="P1129" t="e">
            <v>#N/A</v>
          </cell>
          <cell r="S1129" t="e">
            <v>#N/A</v>
          </cell>
        </row>
        <row r="1130">
          <cell r="C1130">
            <v>1126</v>
          </cell>
          <cell r="I1130" t="e">
            <v>#N/A</v>
          </cell>
          <cell r="O1130">
            <v>12</v>
          </cell>
          <cell r="P1130" t="e">
            <v>#N/A</v>
          </cell>
          <cell r="S1130" t="e">
            <v>#N/A</v>
          </cell>
        </row>
        <row r="1131">
          <cell r="C1131">
            <v>1127</v>
          </cell>
          <cell r="I1131" t="e">
            <v>#N/A</v>
          </cell>
          <cell r="O1131">
            <v>12</v>
          </cell>
          <cell r="P1131" t="e">
            <v>#N/A</v>
          </cell>
          <cell r="S1131" t="e">
            <v>#N/A</v>
          </cell>
        </row>
        <row r="1132">
          <cell r="C1132">
            <v>1128</v>
          </cell>
          <cell r="I1132" t="e">
            <v>#N/A</v>
          </cell>
          <cell r="O1132">
            <v>12</v>
          </cell>
          <cell r="P1132" t="e">
            <v>#N/A</v>
          </cell>
          <cell r="S1132" t="e">
            <v>#N/A</v>
          </cell>
        </row>
        <row r="1133">
          <cell r="C1133">
            <v>1129</v>
          </cell>
          <cell r="I1133" t="e">
            <v>#N/A</v>
          </cell>
          <cell r="O1133">
            <v>12</v>
          </cell>
          <cell r="P1133" t="e">
            <v>#N/A</v>
          </cell>
          <cell r="S1133" t="e">
            <v>#N/A</v>
          </cell>
        </row>
        <row r="1134">
          <cell r="C1134">
            <v>1130</v>
          </cell>
          <cell r="I1134" t="e">
            <v>#N/A</v>
          </cell>
          <cell r="O1134">
            <v>12</v>
          </cell>
          <cell r="P1134" t="e">
            <v>#N/A</v>
          </cell>
          <cell r="S1134" t="e">
            <v>#N/A</v>
          </cell>
        </row>
        <row r="1135">
          <cell r="C1135">
            <v>1131</v>
          </cell>
          <cell r="I1135" t="e">
            <v>#N/A</v>
          </cell>
          <cell r="O1135">
            <v>12</v>
          </cell>
          <cell r="P1135" t="e">
            <v>#N/A</v>
          </cell>
          <cell r="S1135" t="e">
            <v>#N/A</v>
          </cell>
        </row>
        <row r="1136">
          <cell r="C1136">
            <v>1132</v>
          </cell>
          <cell r="I1136" t="e">
            <v>#N/A</v>
          </cell>
          <cell r="O1136">
            <v>12</v>
          </cell>
          <cell r="P1136" t="e">
            <v>#N/A</v>
          </cell>
          <cell r="S1136" t="e">
            <v>#N/A</v>
          </cell>
        </row>
        <row r="1137">
          <cell r="C1137">
            <v>1133</v>
          </cell>
          <cell r="I1137" t="e">
            <v>#N/A</v>
          </cell>
          <cell r="O1137">
            <v>12</v>
          </cell>
          <cell r="P1137" t="e">
            <v>#N/A</v>
          </cell>
          <cell r="S1137" t="e">
            <v>#N/A</v>
          </cell>
        </row>
        <row r="1138">
          <cell r="C1138">
            <v>1134</v>
          </cell>
          <cell r="I1138" t="e">
            <v>#N/A</v>
          </cell>
          <cell r="O1138">
            <v>12</v>
          </cell>
          <cell r="P1138" t="e">
            <v>#N/A</v>
          </cell>
          <cell r="S1138" t="e">
            <v>#N/A</v>
          </cell>
        </row>
        <row r="1139">
          <cell r="C1139">
            <v>1135</v>
          </cell>
          <cell r="I1139" t="e">
            <v>#N/A</v>
          </cell>
          <cell r="O1139">
            <v>12</v>
          </cell>
          <cell r="P1139" t="e">
            <v>#N/A</v>
          </cell>
          <cell r="S1139" t="e">
            <v>#N/A</v>
          </cell>
        </row>
        <row r="1140">
          <cell r="C1140">
            <v>1136</v>
          </cell>
          <cell r="I1140" t="e">
            <v>#N/A</v>
          </cell>
          <cell r="O1140">
            <v>12</v>
          </cell>
          <cell r="P1140" t="e">
            <v>#N/A</v>
          </cell>
          <cell r="S1140" t="e">
            <v>#N/A</v>
          </cell>
        </row>
        <row r="1141">
          <cell r="C1141">
            <v>1137</v>
          </cell>
          <cell r="I1141" t="e">
            <v>#N/A</v>
          </cell>
          <cell r="O1141">
            <v>12</v>
          </cell>
          <cell r="P1141" t="e">
            <v>#N/A</v>
          </cell>
          <cell r="S1141" t="e">
            <v>#N/A</v>
          </cell>
        </row>
        <row r="1142">
          <cell r="C1142">
            <v>1138</v>
          </cell>
          <cell r="I1142" t="e">
            <v>#N/A</v>
          </cell>
          <cell r="O1142">
            <v>12</v>
          </cell>
          <cell r="P1142" t="e">
            <v>#N/A</v>
          </cell>
          <cell r="S1142" t="e">
            <v>#N/A</v>
          </cell>
        </row>
        <row r="1143">
          <cell r="C1143">
            <v>1139</v>
          </cell>
          <cell r="I1143" t="e">
            <v>#N/A</v>
          </cell>
          <cell r="O1143">
            <v>12</v>
          </cell>
          <cell r="P1143" t="e">
            <v>#N/A</v>
          </cell>
          <cell r="S1143" t="e">
            <v>#N/A</v>
          </cell>
        </row>
        <row r="1144">
          <cell r="C1144">
            <v>1140</v>
          </cell>
          <cell r="I1144" t="e">
            <v>#N/A</v>
          </cell>
          <cell r="O1144">
            <v>12</v>
          </cell>
          <cell r="P1144" t="e">
            <v>#N/A</v>
          </cell>
          <cell r="S1144" t="e">
            <v>#N/A</v>
          </cell>
        </row>
        <row r="1145">
          <cell r="C1145">
            <v>1141</v>
          </cell>
          <cell r="I1145" t="e">
            <v>#N/A</v>
          </cell>
          <cell r="O1145">
            <v>12</v>
          </cell>
          <cell r="P1145" t="e">
            <v>#N/A</v>
          </cell>
          <cell r="S1145" t="e">
            <v>#N/A</v>
          </cell>
        </row>
        <row r="1146">
          <cell r="C1146">
            <v>1142</v>
          </cell>
          <cell r="I1146" t="e">
            <v>#N/A</v>
          </cell>
          <cell r="O1146">
            <v>12</v>
          </cell>
          <cell r="P1146" t="e">
            <v>#N/A</v>
          </cell>
          <cell r="S1146" t="e">
            <v>#N/A</v>
          </cell>
        </row>
        <row r="1147">
          <cell r="C1147">
            <v>1143</v>
          </cell>
          <cell r="I1147" t="e">
            <v>#N/A</v>
          </cell>
          <cell r="O1147">
            <v>12</v>
          </cell>
          <cell r="P1147" t="e">
            <v>#N/A</v>
          </cell>
          <cell r="S1147" t="e">
            <v>#N/A</v>
          </cell>
        </row>
        <row r="1148">
          <cell r="C1148">
            <v>1144</v>
          </cell>
          <cell r="I1148" t="e">
            <v>#N/A</v>
          </cell>
          <cell r="O1148">
            <v>12</v>
          </cell>
          <cell r="P1148" t="e">
            <v>#N/A</v>
          </cell>
          <cell r="S1148" t="e">
            <v>#N/A</v>
          </cell>
        </row>
        <row r="1149">
          <cell r="C1149">
            <v>1145</v>
          </cell>
          <cell r="I1149" t="e">
            <v>#N/A</v>
          </cell>
          <cell r="O1149">
            <v>12</v>
          </cell>
          <cell r="P1149" t="e">
            <v>#N/A</v>
          </cell>
          <cell r="S1149" t="e">
            <v>#N/A</v>
          </cell>
        </row>
        <row r="1150">
          <cell r="C1150">
            <v>1146</v>
          </cell>
          <cell r="I1150" t="e">
            <v>#N/A</v>
          </cell>
          <cell r="O1150">
            <v>12</v>
          </cell>
          <cell r="P1150" t="e">
            <v>#N/A</v>
          </cell>
          <cell r="S1150" t="e">
            <v>#N/A</v>
          </cell>
        </row>
        <row r="1151">
          <cell r="C1151">
            <v>1147</v>
          </cell>
          <cell r="I1151" t="e">
            <v>#N/A</v>
          </cell>
          <cell r="O1151">
            <v>12</v>
          </cell>
          <cell r="P1151" t="e">
            <v>#N/A</v>
          </cell>
          <cell r="S1151" t="e">
            <v>#N/A</v>
          </cell>
        </row>
        <row r="1152">
          <cell r="S1152" t="e">
            <v>#N/A</v>
          </cell>
        </row>
        <row r="1153">
          <cell r="S1153" t="e">
            <v>#N/A</v>
          </cell>
        </row>
        <row r="1154">
          <cell r="S1154" t="e">
            <v>#N/A</v>
          </cell>
        </row>
        <row r="1155">
          <cell r="S1155" t="e">
            <v>#N/A</v>
          </cell>
        </row>
        <row r="1156">
          <cell r="S1156" t="e">
            <v>#N/A</v>
          </cell>
        </row>
        <row r="1157">
          <cell r="S1157" t="e">
            <v>#N/A</v>
          </cell>
        </row>
        <row r="1158">
          <cell r="S1158" t="e">
            <v>#N/A</v>
          </cell>
        </row>
        <row r="1159">
          <cell r="S1159" t="e">
            <v>#N/A</v>
          </cell>
        </row>
        <row r="1160">
          <cell r="S1160" t="e">
            <v>#N/A</v>
          </cell>
        </row>
        <row r="1161">
          <cell r="S1161" t="e">
            <v>#N/A</v>
          </cell>
        </row>
        <row r="1162">
          <cell r="S1162" t="e">
            <v>#N/A</v>
          </cell>
        </row>
        <row r="1163">
          <cell r="S1163" t="e">
            <v>#N/A</v>
          </cell>
        </row>
        <row r="1164">
          <cell r="S1164" t="e">
            <v>#N/A</v>
          </cell>
        </row>
        <row r="1165">
          <cell r="S1165" t="e">
            <v>#N/A</v>
          </cell>
        </row>
        <row r="1166">
          <cell r="S1166" t="e">
            <v>#N/A</v>
          </cell>
        </row>
        <row r="1167">
          <cell r="S1167" t="e">
            <v>#N/A</v>
          </cell>
        </row>
        <row r="1168">
          <cell r="S1168" t="e">
            <v>#N/A</v>
          </cell>
        </row>
        <row r="1169">
          <cell r="S1169" t="e">
            <v>#N/A</v>
          </cell>
        </row>
        <row r="1170">
          <cell r="S1170" t="e">
            <v>#N/A</v>
          </cell>
        </row>
        <row r="1171">
          <cell r="S1171" t="e">
            <v>#N/A</v>
          </cell>
        </row>
        <row r="1172">
          <cell r="S1172" t="e">
            <v>#N/A</v>
          </cell>
        </row>
        <row r="1173">
          <cell r="S1173" t="e">
            <v>#N/A</v>
          </cell>
        </row>
        <row r="1174">
          <cell r="S1174" t="e">
            <v>#N/A</v>
          </cell>
        </row>
        <row r="1175">
          <cell r="S1175" t="e">
            <v>#N/A</v>
          </cell>
        </row>
        <row r="1176">
          <cell r="S1176" t="e">
            <v>#N/A</v>
          </cell>
        </row>
        <row r="1177">
          <cell r="S1177" t="e">
            <v>#N/A</v>
          </cell>
        </row>
        <row r="1178">
          <cell r="S1178" t="e">
            <v>#N/A</v>
          </cell>
        </row>
        <row r="1179">
          <cell r="S1179" t="e">
            <v>#N/A</v>
          </cell>
        </row>
        <row r="1180">
          <cell r="S1180" t="e">
            <v>#N/A</v>
          </cell>
        </row>
        <row r="1181">
          <cell r="S1181" t="e">
            <v>#N/A</v>
          </cell>
        </row>
        <row r="1182">
          <cell r="S1182" t="e">
            <v>#N/A</v>
          </cell>
        </row>
        <row r="1183">
          <cell r="S1183" t="e">
            <v>#N/A</v>
          </cell>
        </row>
        <row r="1184">
          <cell r="S1184" t="e">
            <v>#N/A</v>
          </cell>
        </row>
        <row r="1185">
          <cell r="S1185" t="e">
            <v>#N/A</v>
          </cell>
        </row>
        <row r="1186">
          <cell r="S1186" t="e">
            <v>#N/A</v>
          </cell>
        </row>
        <row r="1187">
          <cell r="S1187" t="e">
            <v>#N/A</v>
          </cell>
        </row>
        <row r="1188">
          <cell r="S1188" t="e">
            <v>#N/A</v>
          </cell>
        </row>
        <row r="1189">
          <cell r="S1189" t="e">
            <v>#N/A</v>
          </cell>
        </row>
        <row r="1190">
          <cell r="S1190" t="e">
            <v>#N/A</v>
          </cell>
        </row>
        <row r="1191">
          <cell r="S1191" t="e">
            <v>#N/A</v>
          </cell>
        </row>
        <row r="1192">
          <cell r="S1192" t="e">
            <v>#N/A</v>
          </cell>
        </row>
        <row r="1193">
          <cell r="S1193" t="e">
            <v>#N/A</v>
          </cell>
        </row>
        <row r="1194">
          <cell r="S1194" t="e">
            <v>#N/A</v>
          </cell>
        </row>
        <row r="1195">
          <cell r="S1195" t="e">
            <v>#N/A</v>
          </cell>
        </row>
        <row r="1196">
          <cell r="S1196" t="e">
            <v>#N/A</v>
          </cell>
        </row>
        <row r="1197">
          <cell r="S1197" t="e">
            <v>#N/A</v>
          </cell>
        </row>
        <row r="1198">
          <cell r="S1198" t="e">
            <v>#N/A</v>
          </cell>
        </row>
        <row r="1199">
          <cell r="S1199" t="e">
            <v>#N/A</v>
          </cell>
        </row>
        <row r="1200">
          <cell r="S1200" t="e">
            <v>#N/A</v>
          </cell>
        </row>
        <row r="1201">
          <cell r="S1201" t="e">
            <v>#N/A</v>
          </cell>
        </row>
        <row r="1202">
          <cell r="S1202" t="e">
            <v>#N/A</v>
          </cell>
        </row>
        <row r="1203">
          <cell r="S1203" t="e">
            <v>#N/A</v>
          </cell>
        </row>
        <row r="1204">
          <cell r="S1204" t="e">
            <v>#N/A</v>
          </cell>
        </row>
        <row r="1205">
          <cell r="S1205" t="e">
            <v>#N/A</v>
          </cell>
        </row>
        <row r="1206">
          <cell r="S1206" t="e">
            <v>#N/A</v>
          </cell>
        </row>
        <row r="1207">
          <cell r="S1207" t="e">
            <v>#N/A</v>
          </cell>
        </row>
        <row r="1208">
          <cell r="S1208" t="e">
            <v>#N/A</v>
          </cell>
        </row>
        <row r="1209">
          <cell r="S1209" t="e">
            <v>#N/A</v>
          </cell>
        </row>
        <row r="1210">
          <cell r="S1210" t="e">
            <v>#N/A</v>
          </cell>
        </row>
        <row r="1211">
          <cell r="S1211" t="e">
            <v>#N/A</v>
          </cell>
        </row>
        <row r="1212">
          <cell r="S1212" t="e">
            <v>#N/A</v>
          </cell>
        </row>
        <row r="1213">
          <cell r="S1213" t="e">
            <v>#N/A</v>
          </cell>
        </row>
        <row r="1214">
          <cell r="S1214" t="e">
            <v>#N/A</v>
          </cell>
        </row>
        <row r="1215">
          <cell r="S1215" t="e">
            <v>#N/A</v>
          </cell>
        </row>
        <row r="1216">
          <cell r="S1216" t="e">
            <v>#N/A</v>
          </cell>
        </row>
        <row r="1217">
          <cell r="S1217" t="e">
            <v>#N/A</v>
          </cell>
        </row>
        <row r="1218">
          <cell r="S1218" t="e">
            <v>#N/A</v>
          </cell>
        </row>
        <row r="1219">
          <cell r="S1219" t="e">
            <v>#N/A</v>
          </cell>
        </row>
        <row r="1220">
          <cell r="S1220" t="e">
            <v>#N/A</v>
          </cell>
        </row>
        <row r="1221">
          <cell r="S1221" t="e">
            <v>#N/A</v>
          </cell>
        </row>
        <row r="1222">
          <cell r="S1222" t="e">
            <v>#N/A</v>
          </cell>
        </row>
        <row r="1223">
          <cell r="S1223" t="e">
            <v>#N/A</v>
          </cell>
        </row>
        <row r="1224">
          <cell r="S1224" t="e">
            <v>#N/A</v>
          </cell>
        </row>
        <row r="1225">
          <cell r="S1225" t="e">
            <v>#N/A</v>
          </cell>
        </row>
        <row r="1226">
          <cell r="S1226" t="e">
            <v>#N/A</v>
          </cell>
        </row>
        <row r="1227">
          <cell r="S1227" t="e">
            <v>#N/A</v>
          </cell>
        </row>
        <row r="1228">
          <cell r="S1228" t="e">
            <v>#N/A</v>
          </cell>
        </row>
        <row r="1229">
          <cell r="S1229" t="e">
            <v>#N/A</v>
          </cell>
        </row>
        <row r="1230">
          <cell r="S1230" t="e">
            <v>#N/A</v>
          </cell>
        </row>
        <row r="1231">
          <cell r="S1231" t="e">
            <v>#N/A</v>
          </cell>
        </row>
        <row r="1232">
          <cell r="S1232" t="e">
            <v>#N/A</v>
          </cell>
        </row>
        <row r="1233">
          <cell r="S1233" t="e">
            <v>#N/A</v>
          </cell>
        </row>
        <row r="1234">
          <cell r="S1234" t="e">
            <v>#N/A</v>
          </cell>
        </row>
        <row r="1235">
          <cell r="S1235" t="e">
            <v>#N/A</v>
          </cell>
        </row>
        <row r="1236">
          <cell r="S1236" t="e">
            <v>#N/A</v>
          </cell>
        </row>
        <row r="1237">
          <cell r="S1237" t="e">
            <v>#N/A</v>
          </cell>
        </row>
        <row r="1238">
          <cell r="S1238" t="e">
            <v>#N/A</v>
          </cell>
        </row>
        <row r="1239">
          <cell r="S1239" t="e">
            <v>#N/A</v>
          </cell>
        </row>
        <row r="1240">
          <cell r="S1240" t="e">
            <v>#N/A</v>
          </cell>
        </row>
        <row r="1241">
          <cell r="S1241" t="e">
            <v>#N/A</v>
          </cell>
        </row>
        <row r="1242">
          <cell r="S1242" t="e">
            <v>#N/A</v>
          </cell>
        </row>
        <row r="1243">
          <cell r="S1243" t="e">
            <v>#N/A</v>
          </cell>
        </row>
        <row r="1244">
          <cell r="S1244" t="e">
            <v>#N/A</v>
          </cell>
        </row>
        <row r="1245">
          <cell r="S1245" t="e">
            <v>#N/A</v>
          </cell>
        </row>
        <row r="1246">
          <cell r="S1246" t="e">
            <v>#N/A</v>
          </cell>
        </row>
        <row r="1247">
          <cell r="S1247" t="e">
            <v>#N/A</v>
          </cell>
        </row>
        <row r="1248">
          <cell r="S1248" t="e">
            <v>#N/A</v>
          </cell>
        </row>
        <row r="1249">
          <cell r="S1249" t="e">
            <v>#N/A</v>
          </cell>
        </row>
        <row r="1250">
          <cell r="S1250" t="e">
            <v>#N/A</v>
          </cell>
        </row>
        <row r="1251">
          <cell r="S1251" t="e">
            <v>#N/A</v>
          </cell>
        </row>
        <row r="1252">
          <cell r="S1252" t="e">
            <v>#N/A</v>
          </cell>
        </row>
        <row r="1253">
          <cell r="S1253" t="e">
            <v>#N/A</v>
          </cell>
        </row>
        <row r="1254">
          <cell r="S1254" t="e">
            <v>#N/A</v>
          </cell>
        </row>
        <row r="1255">
          <cell r="S1255" t="e">
            <v>#N/A</v>
          </cell>
        </row>
        <row r="1256">
          <cell r="S1256" t="e">
            <v>#N/A</v>
          </cell>
        </row>
        <row r="1257">
          <cell r="S1257" t="e">
            <v>#N/A</v>
          </cell>
        </row>
        <row r="1258">
          <cell r="S1258" t="e">
            <v>#N/A</v>
          </cell>
        </row>
        <row r="1259">
          <cell r="S1259" t="e">
            <v>#N/A</v>
          </cell>
        </row>
        <row r="1260">
          <cell r="S1260" t="e">
            <v>#N/A</v>
          </cell>
        </row>
        <row r="1261">
          <cell r="S1261" t="e">
            <v>#N/A</v>
          </cell>
        </row>
        <row r="1262">
          <cell r="S1262" t="e">
            <v>#N/A</v>
          </cell>
        </row>
        <row r="1263">
          <cell r="S1263" t="e">
            <v>#N/A</v>
          </cell>
        </row>
        <row r="1264">
          <cell r="S1264" t="e">
            <v>#N/A</v>
          </cell>
        </row>
        <row r="1265">
          <cell r="S1265" t="e">
            <v>#N/A</v>
          </cell>
        </row>
        <row r="1266">
          <cell r="S1266" t="e">
            <v>#N/A</v>
          </cell>
        </row>
        <row r="1267">
          <cell r="S1267" t="e">
            <v>#N/A</v>
          </cell>
        </row>
        <row r="1268">
          <cell r="S1268" t="e">
            <v>#N/A</v>
          </cell>
        </row>
        <row r="1269">
          <cell r="S1269" t="e">
            <v>#N/A</v>
          </cell>
        </row>
        <row r="1270">
          <cell r="S1270" t="e">
            <v>#N/A</v>
          </cell>
        </row>
        <row r="1271">
          <cell r="S1271" t="e">
            <v>#N/A</v>
          </cell>
        </row>
        <row r="1272">
          <cell r="S1272" t="e">
            <v>#N/A</v>
          </cell>
        </row>
        <row r="1273">
          <cell r="S1273" t="e">
            <v>#N/A</v>
          </cell>
        </row>
        <row r="1274">
          <cell r="S1274" t="e">
            <v>#N/A</v>
          </cell>
        </row>
        <row r="1275">
          <cell r="S1275" t="e">
            <v>#N/A</v>
          </cell>
        </row>
        <row r="1276">
          <cell r="S1276" t="e">
            <v>#N/A</v>
          </cell>
        </row>
        <row r="1277">
          <cell r="S1277" t="e">
            <v>#N/A</v>
          </cell>
        </row>
        <row r="1278">
          <cell r="S1278" t="e">
            <v>#N/A</v>
          </cell>
        </row>
        <row r="1279">
          <cell r="S1279" t="e">
            <v>#N/A</v>
          </cell>
        </row>
        <row r="1280">
          <cell r="S1280" t="e">
            <v>#N/A</v>
          </cell>
        </row>
        <row r="1281">
          <cell r="S1281" t="e">
            <v>#N/A</v>
          </cell>
        </row>
        <row r="1282">
          <cell r="S1282" t="e">
            <v>#N/A</v>
          </cell>
        </row>
        <row r="1283">
          <cell r="S1283" t="e">
            <v>#N/A</v>
          </cell>
        </row>
        <row r="1284">
          <cell r="S1284" t="e">
            <v>#N/A</v>
          </cell>
        </row>
        <row r="1285">
          <cell r="S1285" t="e">
            <v>#N/A</v>
          </cell>
        </row>
        <row r="1286">
          <cell r="S1286" t="e">
            <v>#N/A</v>
          </cell>
        </row>
        <row r="1287">
          <cell r="S1287" t="e">
            <v>#N/A</v>
          </cell>
        </row>
        <row r="1288">
          <cell r="S1288" t="e">
            <v>#N/A</v>
          </cell>
        </row>
        <row r="1289">
          <cell r="S1289" t="e">
            <v>#N/A</v>
          </cell>
        </row>
        <row r="1290">
          <cell r="S1290" t="e">
            <v>#N/A</v>
          </cell>
        </row>
        <row r="1291">
          <cell r="S1291" t="e">
            <v>#N/A</v>
          </cell>
        </row>
        <row r="1292">
          <cell r="S1292" t="e">
            <v>#N/A</v>
          </cell>
        </row>
        <row r="1293">
          <cell r="S1293" t="e">
            <v>#N/A</v>
          </cell>
        </row>
        <row r="1294">
          <cell r="S1294" t="e">
            <v>#N/A</v>
          </cell>
        </row>
        <row r="1295">
          <cell r="S1295" t="e">
            <v>#N/A</v>
          </cell>
        </row>
        <row r="1296">
          <cell r="S1296" t="e">
            <v>#N/A</v>
          </cell>
        </row>
        <row r="1297">
          <cell r="S1297" t="e">
            <v>#N/A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ASGARİ"/>
      <sheetName val="ASG"/>
      <sheetName val="ANASAYFA"/>
      <sheetName val="GİRİŞ"/>
      <sheetName val="PER"/>
      <sheetName val="DEV"/>
      <sheetName val="DÖKÜM"/>
      <sheetName val="BOR"/>
      <sheetName val="MB"/>
      <sheetName val="BANKA"/>
      <sheetName val="BİLDİRİM"/>
      <sheetName val="SSK"/>
      <sheetName val="CİZ"/>
      <sheetName val="PRİM"/>
      <sheetName val="İCRA"/>
      <sheetName val="NAKİT"/>
      <sheetName val="VERGİ1"/>
      <sheetName val="VERGİ"/>
      <sheetName val="MAT"/>
      <sheetName val="MATRAH"/>
      <sheetName val="SÖZLEŞMELİ"/>
    </sheetNames>
    <sheetDataSet>
      <sheetData sheetId="3">
        <row r="7">
          <cell r="L7">
            <v>21.29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HSP"/>
      <sheetName val="laroux"/>
      <sheetName val="GİRİŞ"/>
      <sheetName val="AYLIK"/>
      <sheetName val="mod"/>
      <sheetName val="PER"/>
      <sheetName val="PAR"/>
      <sheetName val="GÖSTERGELER"/>
      <sheetName val="SEN"/>
      <sheetName val="DAM"/>
      <sheetName val="TABAN"/>
      <sheetName val="MAAŞHSP"/>
      <sheetName val="EKGÖS"/>
      <sheetName val="YANÖHSP"/>
      <sheetName val="TAZHSP"/>
      <sheetName val="EMEK"/>
      <sheetName val="ÇO"/>
      <sheetName val="VERG"/>
      <sheetName val="Sayfa5"/>
      <sheetName val="İADE (2)"/>
      <sheetName val="Sayfa9"/>
      <sheetName val="DEVİR"/>
      <sheetName val="İADE"/>
      <sheetName val="ÜCDEV"/>
      <sheetName val="Sayfa7"/>
      <sheetName val="Sayfa8"/>
      <sheetName val="hsp"/>
      <sheetName val="fonk"/>
      <sheetName val="Sayfa3"/>
      <sheetName val="NAKBİL"/>
      <sheetName val="NAKİT"/>
      <sheetName val="yan"/>
      <sheetName val="M"/>
      <sheetName val="GELİR"/>
      <sheetName val="Sayfa1"/>
      <sheetName val="KES"/>
      <sheetName val="BANKA"/>
      <sheetName val="SEN1"/>
      <sheetName val="SEN2"/>
      <sheetName val="SEN3"/>
      <sheetName val="İlksan"/>
      <sheetName val="İLAÇ"/>
      <sheetName val="EK2"/>
      <sheetName val="ek3"/>
      <sheetName val="BİLDİRİM"/>
      <sheetName val="DÖKÜM"/>
      <sheetName val="DEV"/>
      <sheetName val="Kıdem"/>
      <sheetName val="YAZIYLA"/>
      <sheetName val="SayfaVER"/>
      <sheetName val="İADE1"/>
      <sheetName val="Sayfa4"/>
      <sheetName val="TERFİ"/>
      <sheetName val="MAAŞBEL"/>
      <sheetName val="ÖNİZLEME"/>
      <sheetName val="ÜCPAR"/>
      <sheetName val="ÜCDÖK"/>
      <sheetName val="ÜCRETVER"/>
      <sheetName val="ÜCCİZ"/>
      <sheetName val="ÜCBOR"/>
      <sheetName val="ÜCBANKA"/>
      <sheetName val="ÜCNAK"/>
      <sheetName val="FARKPAR"/>
      <sheetName val="farkgel"/>
      <sheetName val="farkkes"/>
      <sheetName val="FARKBANK"/>
      <sheetName val="FARKVERGİ"/>
      <sheetName val="FARKNAK"/>
      <sheetName val="FAR"/>
      <sheetName val="farkaygel"/>
      <sheetName val="farkaykes"/>
      <sheetName val="FARKBANK1"/>
      <sheetName val="FARKVERGİ1"/>
      <sheetName val="FARKAYNAK"/>
      <sheetName val="MAT"/>
      <sheetName val="MATRAH"/>
      <sheetName val="DİĞER"/>
      <sheetName val="AÇIKLAMA"/>
      <sheetName val="Sayfa2"/>
      <sheetName val="Sayfa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ğretmen"/>
      <sheetName val="ÜCRET"/>
      <sheetName val="OKU"/>
    </sheetNames>
    <sheetDataSet>
      <sheetData sheetId="0">
        <row r="2">
          <cell r="C2" t="str">
            <v>TARİH</v>
          </cell>
        </row>
        <row r="3">
          <cell r="C3" t="str">
            <v>MÜZİK</v>
          </cell>
        </row>
        <row r="4">
          <cell r="C4" t="str">
            <v>FİZİK</v>
          </cell>
        </row>
        <row r="5">
          <cell r="C5" t="str">
            <v>İNGİLİZCE</v>
          </cell>
        </row>
      </sheetData>
      <sheetData sheetId="2">
        <row r="2">
          <cell r="A2" t="str">
            <v>RAMAZAN DAYAN</v>
          </cell>
          <cell r="E2" t="str">
            <v>Eğitim Fak.</v>
          </cell>
          <cell r="G2" t="str">
            <v>Alanında Yük.Lis.Yap.</v>
          </cell>
          <cell r="M2">
            <v>1</v>
          </cell>
        </row>
        <row r="3">
          <cell r="A3" t="str">
            <v>ALİ ÇELİK</v>
          </cell>
          <cell r="E3" t="str">
            <v>Eğitim Yük.Ok.</v>
          </cell>
          <cell r="G3" t="str">
            <v>Başka Okul Öğrt.</v>
          </cell>
          <cell r="M3">
            <v>2</v>
          </cell>
        </row>
        <row r="4">
          <cell r="A4" t="str">
            <v>AKİF TAŞPINAR</v>
          </cell>
          <cell r="E4" t="str">
            <v>Fen Edb.Fak.</v>
          </cell>
          <cell r="G4" t="str">
            <v>Dışardan Ücretli Öğrt.</v>
          </cell>
          <cell r="M4">
            <v>3</v>
          </cell>
        </row>
        <row r="5">
          <cell r="A5" t="str">
            <v>ALİ UYKUN</v>
          </cell>
          <cell r="E5" t="str">
            <v>İlahiyat Fak.</v>
          </cell>
          <cell r="G5" t="str">
            <v>Kadrolu Öğretmen</v>
          </cell>
          <cell r="M5">
            <v>4</v>
          </cell>
        </row>
        <row r="6">
          <cell r="A6" t="str">
            <v>ALİM YILDIZ</v>
          </cell>
          <cell r="E6" t="str">
            <v>Mesleki Eğt.Fak.</v>
          </cell>
          <cell r="G6" t="str">
            <v>Kısmi Zam.Sözlş.Öğretici</v>
          </cell>
          <cell r="M6">
            <v>5</v>
          </cell>
        </row>
        <row r="7">
          <cell r="A7" t="str">
            <v>RAİF SAĞLAM</v>
          </cell>
          <cell r="E7" t="str">
            <v>Teknik Eğt.Fak.</v>
          </cell>
          <cell r="G7" t="str">
            <v>Maaş Karş.kendi Ok.Tam.</v>
          </cell>
          <cell r="M7">
            <v>6</v>
          </cell>
        </row>
        <row r="8">
          <cell r="A8" t="str">
            <v>TÜRKER ÖLMEZ</v>
          </cell>
          <cell r="E8" t="str">
            <v>Yüksek İsl.Enst.</v>
          </cell>
          <cell r="G8" t="str">
            <v>Tam Gün Tam Yıl.Uyg.</v>
          </cell>
          <cell r="M8">
            <v>7</v>
          </cell>
        </row>
        <row r="9">
          <cell r="A9" t="str">
            <v>NİLGÜN KILIÇ</v>
          </cell>
          <cell r="E9" t="str">
            <v>Eğitim Enst.</v>
          </cell>
          <cell r="G9" t="str">
            <v>Zihinsel.En.Ücr.%25 Zamlı</v>
          </cell>
          <cell r="M9">
            <v>8</v>
          </cell>
        </row>
        <row r="10">
          <cell r="A10" t="str">
            <v>YAVUZ YEDİBEN</v>
          </cell>
          <cell r="G10" t="str">
            <v>Onaylı Prog.Ekli</v>
          </cell>
          <cell r="M10">
            <v>9</v>
          </cell>
        </row>
        <row r="11">
          <cell r="A11" t="str">
            <v>MEZİYET YEDİBEN</v>
          </cell>
          <cell r="M11">
            <v>10</v>
          </cell>
        </row>
        <row r="12">
          <cell r="A12" t="str">
            <v>HALİME DOĞANAY</v>
          </cell>
          <cell r="M12">
            <v>11</v>
          </cell>
        </row>
        <row r="13">
          <cell r="A13" t="str">
            <v>ÖZLEM SAĞLAM</v>
          </cell>
          <cell r="M13">
            <v>12</v>
          </cell>
        </row>
        <row r="14">
          <cell r="A14" t="str">
            <v>NERİMAN KORKMAZ</v>
          </cell>
          <cell r="M14">
            <v>13</v>
          </cell>
        </row>
        <row r="15">
          <cell r="A15" t="str">
            <v>NİHAT KÖKÇÜ</v>
          </cell>
          <cell r="M15">
            <v>14</v>
          </cell>
        </row>
        <row r="16">
          <cell r="A16" t="str">
            <v>S.GÜLDÜRÜM KÖKÇÜ</v>
          </cell>
          <cell r="M16">
            <v>15</v>
          </cell>
        </row>
        <row r="17">
          <cell r="A17" t="str">
            <v>HASAN ERTÜRKSOY</v>
          </cell>
          <cell r="M17">
            <v>16</v>
          </cell>
        </row>
        <row r="18">
          <cell r="A18" t="str">
            <v>NURETTİN TURAN</v>
          </cell>
          <cell r="M18">
            <v>17</v>
          </cell>
        </row>
        <row r="19">
          <cell r="A19" t="str">
            <v>ŞABAN MUSLU </v>
          </cell>
          <cell r="M19">
            <v>18</v>
          </cell>
        </row>
        <row r="20">
          <cell r="A20" t="str">
            <v>ABDULLAH ŞAHİN</v>
          </cell>
          <cell r="M20">
            <v>19</v>
          </cell>
        </row>
        <row r="21">
          <cell r="A21" t="str">
            <v>MUSA KIR</v>
          </cell>
          <cell r="M21">
            <v>20</v>
          </cell>
        </row>
        <row r="22">
          <cell r="A22" t="str">
            <v>ATİYE ÖCAL</v>
          </cell>
        </row>
        <row r="23">
          <cell r="A23" t="str">
            <v>CEMİL ARISOY</v>
          </cell>
        </row>
        <row r="24">
          <cell r="A24" t="str">
            <v>HALİT DÖNMEZ</v>
          </cell>
        </row>
        <row r="25">
          <cell r="A25" t="str">
            <v>HÜLYA DÖNMEZ</v>
          </cell>
        </row>
        <row r="26">
          <cell r="A26" t="str">
            <v>TEKİN GÜVENİR</v>
          </cell>
        </row>
        <row r="27">
          <cell r="A27" t="str">
            <v>BASRİ YÖNTEM</v>
          </cell>
        </row>
        <row r="28">
          <cell r="A28" t="str">
            <v>EMİNE KARAKUŞ</v>
          </cell>
        </row>
        <row r="29">
          <cell r="A29" t="str">
            <v>ALPASLAN ERTÜRKSOY</v>
          </cell>
        </row>
        <row r="30">
          <cell r="A30" t="str">
            <v>DERYA AKMAN</v>
          </cell>
        </row>
        <row r="31">
          <cell r="A31" t="str">
            <v>ÜMİT GÜLBAHAR</v>
          </cell>
        </row>
        <row r="32">
          <cell r="A32" t="str">
            <v>K.SERDAL ERTÜRK</v>
          </cell>
        </row>
        <row r="33">
          <cell r="A33" t="str">
            <v>MUZAFFER KOLAY</v>
          </cell>
        </row>
        <row r="34">
          <cell r="A34" t="str">
            <v>AHMET KOYUNCU</v>
          </cell>
        </row>
        <row r="35">
          <cell r="A35" t="str">
            <v>İ.TÜRKAN HAYAT</v>
          </cell>
        </row>
        <row r="36">
          <cell r="A36" t="str">
            <v>ÇİĞDEM KANDEMİR</v>
          </cell>
        </row>
        <row r="37">
          <cell r="A37" t="str">
            <v>MUZAFFER ALGÜL</v>
          </cell>
        </row>
        <row r="38">
          <cell r="A38" t="str">
            <v>BAKİ TÜRKMEN</v>
          </cell>
        </row>
        <row r="39">
          <cell r="A39" t="str">
            <v>SEVGİ KOYUNCU</v>
          </cell>
        </row>
        <row r="40">
          <cell r="A40" t="str">
            <v>MEHMET ALİ UMUNÇ</v>
          </cell>
        </row>
        <row r="41">
          <cell r="A41" t="str">
            <v>NAZAN ERTÜRK</v>
          </cell>
        </row>
        <row r="42">
          <cell r="A42" t="str">
            <v>TÜLİN KİPER</v>
          </cell>
        </row>
        <row r="43">
          <cell r="A43" t="str">
            <v>ŞÜKRAN AVŞAR</v>
          </cell>
        </row>
        <row r="44">
          <cell r="A44" t="str">
            <v>İSA KAYA</v>
          </cell>
        </row>
        <row r="45">
          <cell r="A45" t="str">
            <v>RECEP ÖZGÜL</v>
          </cell>
        </row>
        <row r="46">
          <cell r="A46" t="str">
            <v>E.OSMAN BAŞOL</v>
          </cell>
        </row>
        <row r="47">
          <cell r="A47" t="str">
            <v>İSMAİL AKAY</v>
          </cell>
        </row>
        <row r="48">
          <cell r="A48" t="str">
            <v>SELÇUK DAYILAR</v>
          </cell>
        </row>
        <row r="49">
          <cell r="A49" t="str">
            <v>BAYRAM ŞAHAN</v>
          </cell>
        </row>
        <row r="50">
          <cell r="A50" t="str">
            <v>RAMAZAN ER</v>
          </cell>
        </row>
        <row r="51">
          <cell r="A51" t="str">
            <v>KEMAL YILMAZ</v>
          </cell>
        </row>
        <row r="52">
          <cell r="A52" t="str">
            <v>HİKMET YILMAZ</v>
          </cell>
        </row>
        <row r="53">
          <cell r="A53" t="str">
            <v>AYŞE TANRIKULU</v>
          </cell>
        </row>
        <row r="54">
          <cell r="A54" t="str">
            <v>NESRİN DERELİ</v>
          </cell>
        </row>
        <row r="55">
          <cell r="A55" t="str">
            <v>ÜMİT AK</v>
          </cell>
        </row>
        <row r="56">
          <cell r="A56" t="str">
            <v>ISMAHAN ZENGİN</v>
          </cell>
        </row>
        <row r="57">
          <cell r="A57" t="str">
            <v>CÜNEYT ACAR</v>
          </cell>
        </row>
        <row r="58">
          <cell r="A58" t="str">
            <v>GÜMÜŞ ŞANLI</v>
          </cell>
        </row>
        <row r="59">
          <cell r="A59" t="str">
            <v>GÖKMEN KANDEMİR</v>
          </cell>
        </row>
        <row r="60">
          <cell r="A60" t="str">
            <v>NURİ POÇUZLU</v>
          </cell>
        </row>
        <row r="61">
          <cell r="A61" t="str">
            <v>ÖZLEM POÇUZLU</v>
          </cell>
        </row>
        <row r="62">
          <cell r="A62" t="str">
            <v>NİLGÜN ERÇELİK</v>
          </cell>
        </row>
        <row r="63">
          <cell r="A63" t="str">
            <v>İLKAY SÖNMEZ</v>
          </cell>
        </row>
        <row r="64">
          <cell r="A64" t="str">
            <v>DURSUN ALİ ÖZTÜRK</v>
          </cell>
        </row>
        <row r="65">
          <cell r="A65" t="str">
            <v>MUAMMER TUNÇ</v>
          </cell>
        </row>
        <row r="66">
          <cell r="A66" t="str">
            <v>SALİM YAYLA</v>
          </cell>
        </row>
        <row r="67">
          <cell r="A67" t="str">
            <v>SERDAR AKYÜZ</v>
          </cell>
        </row>
        <row r="68">
          <cell r="A68" t="str">
            <v>İBRAHİM KÖYLÜ</v>
          </cell>
        </row>
        <row r="69">
          <cell r="A69" t="str">
            <v>EYÜP ÖZDEMİR</v>
          </cell>
        </row>
        <row r="70">
          <cell r="A7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.5 açıklama"/>
      <sheetName val="5A örnek"/>
      <sheetName val="Örn.5 A Açıklama"/>
      <sheetName val="Örnek 6"/>
      <sheetName val="açıklama6"/>
      <sheetName val="Örnek 6A"/>
      <sheetName val="6A Açıklam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12"/>
      <sheetName val="açıklama 12"/>
      <sheetName val="Örnek13"/>
      <sheetName val="açıklama 13"/>
      <sheetName val="Örnek 14"/>
      <sheetName val="açıklama 14"/>
      <sheetName val="Örnek 15"/>
      <sheetName val="açıklama 15"/>
      <sheetName val="örnek 16"/>
      <sheetName val="açıklama 16"/>
      <sheetName val="Örnek 17"/>
      <sheetName val="açıklama 17"/>
      <sheetName val="Örnek18"/>
      <sheetName val="Sayfa1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DASTRO"/>
      <sheetName val="TAPU"/>
      <sheetName val="KATSAYILAR"/>
      <sheetName val="DATA"/>
      <sheetName val="HES"/>
      <sheetName val="SAYFIS"/>
      <sheetName val="TAHAKKUK"/>
      <sheetName val="KİŞİ"/>
      <sheetName val="PERSB"/>
      <sheetName val="GENEL"/>
      <sheetName val="SENDİKA"/>
      <sheetName val="BANKA"/>
      <sheetName val="KİŞİSEL"/>
      <sheetName val="DBORD"/>
      <sheetName val="DBOR"/>
      <sheetName val="AYR"/>
      <sheetName val="AYB"/>
      <sheetName val="AYY"/>
      <sheetName val="VIZ1"/>
      <sheetName val="VIZ2"/>
      <sheetName val="TNT"/>
      <sheetName val="GIR-ARKA"/>
      <sheetName val="SÖZ"/>
      <sheetName val="GIRIS"/>
      <sheetName val="MENU"/>
      <sheetName val="ANA SAYFA"/>
      <sheetName val="YAPIM"/>
      <sheetName val="YEDEK"/>
    </sheetNames>
    <sheetDataSet>
      <sheetData sheetId="24">
        <row r="3">
          <cell r="C3">
            <v>1</v>
          </cell>
        </row>
        <row r="4">
          <cell r="C4" t="str">
            <v>** SAYFA GEÇİŞLERİ **</v>
          </cell>
        </row>
        <row r="5">
          <cell r="C5" t="str">
            <v>BAKA ÖDEME LİSTESİ</v>
          </cell>
        </row>
        <row r="6">
          <cell r="C6" t="str">
            <v>MAAŞ BORDROSU</v>
          </cell>
        </row>
        <row r="7">
          <cell r="C7" t="str">
            <v>TAHAKKUK MÜZEKKERESİ</v>
          </cell>
        </row>
        <row r="8">
          <cell r="C8" t="str">
            <v>PERSONEL BİLDİRİMİ</v>
          </cell>
        </row>
        <row r="9">
          <cell r="C9" t="str">
            <v>SENDİKA LİSTESİ</v>
          </cell>
        </row>
        <row r="10">
          <cell r="C10" t="str">
            <v>AYLIK BİLDİRGE</v>
          </cell>
        </row>
        <row r="11">
          <cell r="C11" t="str">
            <v>DÖNEM BORDROSU</v>
          </cell>
        </row>
        <row r="12">
          <cell r="C12" t="str">
            <v>KATSAYILAR TABLOSU</v>
          </cell>
        </row>
        <row r="13">
          <cell r="C13" t="str">
            <v>TANITIM FORMU</v>
          </cell>
        </row>
        <row r="14">
          <cell r="C14" t="str">
            <v>SÖZLEŞME</v>
          </cell>
        </row>
        <row r="15">
          <cell r="C15" t="str">
            <v>GİRİŞ BİLDİRGESİ</v>
          </cell>
        </row>
        <row r="16">
          <cell r="C16" t="str">
            <v>İŞÇİ VİZİTE</v>
          </cell>
        </row>
        <row r="17">
          <cell r="C17" t="str">
            <v>AİLE VİZİTE</v>
          </cell>
        </row>
        <row r="18">
          <cell r="C18" t="str">
            <v>KİŞİSEL AYRINTI</v>
          </cell>
        </row>
        <row r="19">
          <cell r="C19" t="str">
            <v>KİŞİ GİR-DEĞİŞTİR</v>
          </cell>
        </row>
        <row r="20">
          <cell r="C20" t="str">
            <v>GENEL BİLGİLER</v>
          </cell>
          <cell r="H20">
            <v>7</v>
          </cell>
        </row>
        <row r="21">
          <cell r="C21" t="str">
            <v>HESAP VERİLERİ</v>
          </cell>
        </row>
        <row r="22">
          <cell r="C22" t="str">
            <v>SAYMANLIK İŞLEM FİŞİ</v>
          </cell>
        </row>
        <row r="23">
          <cell r="C23" t="str">
            <v>ANA SAYFA</v>
          </cell>
        </row>
        <row r="24">
          <cell r="H24">
            <v>2</v>
          </cell>
        </row>
      </sheetData>
      <sheetData sheetId="25">
        <row r="7">
          <cell r="D7">
            <v>38905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İF"/>
      <sheetName val="TAHAKKUK"/>
      <sheetName val="KOTLAR"/>
      <sheetName val="DİLEKÇE"/>
      <sheetName val="TESLİM"/>
      <sheetName val="YOLLUK"/>
      <sheetName val="MNU"/>
      <sheetName val="BİLGİ"/>
      <sheetName val="TAM KOT LİSTESİ"/>
    </sheetNames>
    <sheetDataSet>
      <sheetData sheetId="2">
        <row r="1">
          <cell r="J1">
            <v>1</v>
          </cell>
          <cell r="L1" t="str">
            <v>       * JOKER SEÇİMLER *</v>
          </cell>
          <cell r="M1" t="str">
            <v>JOKER SEÇİMLERE EK YAPMAK İÇİN: LİSTEYE İSİM EKLEDİKTEN SONRE SAĞ INDAKİ KARELERE KOD LİSTESİNDEKİ AYRINTI KODLARINI GİRİNİZ.</v>
          </cell>
        </row>
        <row r="2">
          <cell r="L2" t="str">
            <v>TEDAVİ YOLLUĞU</v>
          </cell>
          <cell r="M2">
            <v>16</v>
          </cell>
          <cell r="N2">
            <v>8</v>
          </cell>
          <cell r="O2">
            <v>4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1</v>
          </cell>
          <cell r="U2">
            <v>1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>
            <v>1</v>
          </cell>
          <cell r="AD2">
            <v>1</v>
          </cell>
          <cell r="AE2">
            <v>1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  <cell r="AK2">
            <v>1</v>
          </cell>
          <cell r="AL2">
            <v>1</v>
          </cell>
          <cell r="AM2">
            <v>1</v>
          </cell>
          <cell r="AN2">
            <v>1</v>
          </cell>
          <cell r="AO2">
            <v>1</v>
          </cell>
          <cell r="AP2">
            <v>1</v>
          </cell>
          <cell r="AQ2">
            <v>1</v>
          </cell>
          <cell r="AR2">
            <v>1</v>
          </cell>
          <cell r="AS2">
            <v>1</v>
          </cell>
          <cell r="AT2">
            <v>1</v>
          </cell>
        </row>
        <row r="3">
          <cell r="A3" t="str">
            <v>    *** S E Ç İ M İ N İ Z ***</v>
          </cell>
          <cell r="L3" t="str">
            <v>HASTANE GİDERİ</v>
          </cell>
          <cell r="M3">
            <v>22</v>
          </cell>
          <cell r="N3">
            <v>4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  <cell r="AF3">
            <v>1</v>
          </cell>
          <cell r="AG3">
            <v>1</v>
          </cell>
          <cell r="AH3">
            <v>1</v>
          </cell>
          <cell r="AI3">
            <v>1</v>
          </cell>
          <cell r="AJ3">
            <v>1</v>
          </cell>
          <cell r="AK3">
            <v>1</v>
          </cell>
          <cell r="AL3">
            <v>1</v>
          </cell>
          <cell r="AM3">
            <v>1</v>
          </cell>
          <cell r="AN3">
            <v>1</v>
          </cell>
          <cell r="AO3">
            <v>1</v>
          </cell>
          <cell r="AP3">
            <v>1</v>
          </cell>
          <cell r="AQ3">
            <v>1</v>
          </cell>
          <cell r="AR3">
            <v>1</v>
          </cell>
          <cell r="AS3">
            <v>1</v>
          </cell>
          <cell r="AT3">
            <v>1</v>
          </cell>
        </row>
        <row r="4">
          <cell r="A4" t="str">
            <v>KASA HS.</v>
          </cell>
          <cell r="B4">
            <v>100</v>
          </cell>
          <cell r="C4" t="str">
            <v>00</v>
          </cell>
          <cell r="D4" t="str">
            <v>00</v>
          </cell>
          <cell r="E4" t="str">
            <v>00</v>
          </cell>
          <cell r="F4" t="str">
            <v>00</v>
          </cell>
          <cell r="L4" t="str">
            <v>İLAÇ GİDERİ</v>
          </cell>
          <cell r="M4">
            <v>23</v>
          </cell>
          <cell r="N4">
            <v>8</v>
          </cell>
          <cell r="O4">
            <v>4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  <cell r="AF4">
            <v>1</v>
          </cell>
          <cell r="AG4">
            <v>1</v>
          </cell>
          <cell r="AH4">
            <v>1</v>
          </cell>
          <cell r="AI4">
            <v>1</v>
          </cell>
          <cell r="AJ4">
            <v>1</v>
          </cell>
          <cell r="AK4">
            <v>1</v>
          </cell>
          <cell r="AL4">
            <v>1</v>
          </cell>
          <cell r="AM4">
            <v>1</v>
          </cell>
          <cell r="AN4">
            <v>1</v>
          </cell>
          <cell r="AO4">
            <v>1</v>
          </cell>
          <cell r="AP4">
            <v>1</v>
          </cell>
          <cell r="AQ4">
            <v>1</v>
          </cell>
          <cell r="AR4">
            <v>1</v>
          </cell>
          <cell r="AS4">
            <v>1</v>
          </cell>
          <cell r="AT4">
            <v>1</v>
          </cell>
        </row>
        <row r="5">
          <cell r="A5" t="str">
            <v>ÖDENECEK ÇEK HS.</v>
          </cell>
          <cell r="B5">
            <v>103</v>
          </cell>
          <cell r="C5" t="str">
            <v>01</v>
          </cell>
          <cell r="D5" t="str">
            <v>00</v>
          </cell>
          <cell r="E5" t="str">
            <v>00</v>
          </cell>
          <cell r="F5" t="str">
            <v>00</v>
          </cell>
          <cell r="L5" t="str">
            <v>GEÇİCİ GÖREV</v>
          </cell>
          <cell r="M5">
            <v>15</v>
          </cell>
          <cell r="N5">
            <v>8</v>
          </cell>
          <cell r="O5">
            <v>4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  <cell r="AF5">
            <v>1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P5">
            <v>1</v>
          </cell>
          <cell r="AQ5">
            <v>1</v>
          </cell>
          <cell r="AR5">
            <v>1</v>
          </cell>
          <cell r="AS5">
            <v>1</v>
          </cell>
          <cell r="AT5">
            <v>1</v>
          </cell>
        </row>
        <row r="6">
          <cell r="A6" t="str">
            <v>GÖND. EMR.</v>
          </cell>
          <cell r="B6">
            <v>103</v>
          </cell>
          <cell r="C6" t="str">
            <v>02</v>
          </cell>
          <cell r="D6" t="str">
            <v>00</v>
          </cell>
          <cell r="E6" t="str">
            <v>00</v>
          </cell>
          <cell r="F6" t="str">
            <v>00</v>
          </cell>
          <cell r="L6" t="str">
            <v>SÜREKLİ GÖREV</v>
          </cell>
          <cell r="M6">
            <v>17</v>
          </cell>
          <cell r="N6">
            <v>8</v>
          </cell>
          <cell r="O6">
            <v>4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</row>
        <row r="7">
          <cell r="L7" t="str">
            <v>GEÇİCİ GÖREV (Çiz-Alt klb.)</v>
          </cell>
          <cell r="M7">
            <v>14</v>
          </cell>
          <cell r="N7">
            <v>8</v>
          </cell>
          <cell r="O7">
            <v>4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</row>
        <row r="8">
          <cell r="A8" t="str">
            <v>DİĞER KESİNTİLER</v>
          </cell>
          <cell r="L8" t="str">
            <v>GİYECEK YARDIMI</v>
          </cell>
          <cell r="M8">
            <v>95</v>
          </cell>
          <cell r="N8">
            <v>8</v>
          </cell>
          <cell r="O8">
            <v>4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  <cell r="AM8">
            <v>1</v>
          </cell>
          <cell r="AN8">
            <v>1</v>
          </cell>
          <cell r="AO8">
            <v>1</v>
          </cell>
          <cell r="AP8">
            <v>1</v>
          </cell>
          <cell r="AQ8">
            <v>1</v>
          </cell>
          <cell r="AR8">
            <v>1</v>
          </cell>
          <cell r="AS8">
            <v>1</v>
          </cell>
          <cell r="AT8">
            <v>1</v>
          </cell>
        </row>
        <row r="9">
          <cell r="A9" t="str">
            <v>Gelir Vergisi Tevk.</v>
          </cell>
          <cell r="B9">
            <v>602</v>
          </cell>
          <cell r="C9" t="str">
            <v>01</v>
          </cell>
          <cell r="D9" t="str">
            <v>01</v>
          </cell>
          <cell r="E9" t="str">
            <v>01</v>
          </cell>
          <cell r="F9" t="str">
            <v>03</v>
          </cell>
          <cell r="L9" t="str">
            <v>PETROL GİDERİ</v>
          </cell>
          <cell r="M9">
            <v>185</v>
          </cell>
          <cell r="N9">
            <v>8</v>
          </cell>
          <cell r="O9">
            <v>4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</row>
        <row r="10">
          <cell r="A10" t="str">
            <v>Damga Vergisi</v>
          </cell>
          <cell r="B10">
            <v>602</v>
          </cell>
          <cell r="C10" t="str">
            <v>01</v>
          </cell>
          <cell r="D10" t="str">
            <v>06</v>
          </cell>
          <cell r="E10" t="str">
            <v>02</v>
          </cell>
          <cell r="F10" t="str">
            <v>01</v>
          </cell>
          <cell r="L10" t="str">
            <v>HARİTA YAPIMI</v>
          </cell>
          <cell r="N10">
            <v>8</v>
          </cell>
          <cell r="O10">
            <v>4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T10">
            <v>1</v>
          </cell>
        </row>
        <row r="11">
          <cell r="A11" t="str">
            <v>Lojman Kirası</v>
          </cell>
          <cell r="B11">
            <v>602</v>
          </cell>
          <cell r="C11" t="str">
            <v>02</v>
          </cell>
          <cell r="D11" t="str">
            <v>03</v>
          </cell>
          <cell r="E11" t="str">
            <v>01</v>
          </cell>
          <cell r="F11" t="str">
            <v>01</v>
          </cell>
          <cell r="L11" t="str">
            <v>PETROL GİDERİ</v>
          </cell>
          <cell r="M11">
            <v>185</v>
          </cell>
          <cell r="N11">
            <v>8</v>
          </cell>
          <cell r="O11">
            <v>4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1</v>
          </cell>
          <cell r="AO11">
            <v>1</v>
          </cell>
          <cell r="AP11">
            <v>1</v>
          </cell>
          <cell r="AQ11">
            <v>1</v>
          </cell>
          <cell r="AR11">
            <v>1</v>
          </cell>
          <cell r="AS11">
            <v>1</v>
          </cell>
          <cell r="AT11">
            <v>1</v>
          </cell>
        </row>
        <row r="12">
          <cell r="A12" t="str">
            <v>İdari Para cezası</v>
          </cell>
          <cell r="B12">
            <v>602</v>
          </cell>
          <cell r="C12" t="str">
            <v>02</v>
          </cell>
          <cell r="D12" t="str">
            <v>05</v>
          </cell>
          <cell r="E12" t="str">
            <v>01</v>
          </cell>
          <cell r="F12" t="str">
            <v>02</v>
          </cell>
          <cell r="L12" t="str">
            <v>HARİTA YAPIMI</v>
          </cell>
          <cell r="N12">
            <v>8</v>
          </cell>
          <cell r="O12">
            <v>4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1</v>
          </cell>
          <cell r="AN12">
            <v>1</v>
          </cell>
          <cell r="AO12">
            <v>1</v>
          </cell>
          <cell r="AP12">
            <v>1</v>
          </cell>
          <cell r="AQ12">
            <v>1</v>
          </cell>
          <cell r="AR12">
            <v>1</v>
          </cell>
          <cell r="AS12">
            <v>1</v>
          </cell>
          <cell r="AT12">
            <v>1</v>
          </cell>
        </row>
        <row r="13">
          <cell r="A13" t="str">
            <v>Maaş Avansları</v>
          </cell>
          <cell r="B13">
            <v>172</v>
          </cell>
          <cell r="C13" t="str">
            <v>05</v>
          </cell>
          <cell r="D13" t="str">
            <v>01</v>
          </cell>
          <cell r="E13" t="str">
            <v>00</v>
          </cell>
          <cell r="F13" t="str">
            <v>00</v>
          </cell>
          <cell r="L13" t="str">
            <v>İŞÇİ MAAŞLARI</v>
          </cell>
          <cell r="M13">
            <v>59</v>
          </cell>
          <cell r="N13">
            <v>63</v>
          </cell>
          <cell r="O13">
            <v>74</v>
          </cell>
          <cell r="P13">
            <v>75</v>
          </cell>
          <cell r="Q13">
            <v>7</v>
          </cell>
          <cell r="R13">
            <v>8</v>
          </cell>
          <cell r="S13">
            <v>44</v>
          </cell>
          <cell r="T13">
            <v>45</v>
          </cell>
          <cell r="U13">
            <v>47</v>
          </cell>
          <cell r="V13">
            <v>46</v>
          </cell>
          <cell r="W13">
            <v>181</v>
          </cell>
          <cell r="X13">
            <v>4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</v>
          </cell>
          <cell r="AN13">
            <v>1</v>
          </cell>
          <cell r="AO13">
            <v>1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  <cell r="AT13">
            <v>1</v>
          </cell>
        </row>
        <row r="14">
          <cell r="A14" t="str">
            <v>Gel.Ver.Tevk.(Red ve İade)</v>
          </cell>
          <cell r="B14">
            <v>603</v>
          </cell>
          <cell r="C14" t="str">
            <v>01</v>
          </cell>
          <cell r="D14" t="str">
            <v>01</v>
          </cell>
          <cell r="E14" t="str">
            <v>01</v>
          </cell>
          <cell r="F14" t="str">
            <v>03</v>
          </cell>
          <cell r="L14" t="str">
            <v>İŞÇİ İKRAMİYELERİ</v>
          </cell>
          <cell r="M14">
            <v>67</v>
          </cell>
          <cell r="N14">
            <v>7</v>
          </cell>
          <cell r="O14">
            <v>8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R14">
            <v>1</v>
          </cell>
          <cell r="AS14">
            <v>1</v>
          </cell>
          <cell r="AT14">
            <v>1</v>
          </cell>
        </row>
        <row r="15">
          <cell r="A15" t="str">
            <v>YOLLUKLAR</v>
          </cell>
          <cell r="L15" t="str">
            <v>KADASTRO ÖDENEĞİ</v>
          </cell>
          <cell r="M15">
            <v>51</v>
          </cell>
          <cell r="N15">
            <v>7</v>
          </cell>
          <cell r="O15">
            <v>8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1</v>
          </cell>
        </row>
        <row r="16">
          <cell r="A16" t="str">
            <v>Yolluk ve Tazminatları</v>
          </cell>
          <cell r="B16">
            <v>702</v>
          </cell>
          <cell r="C16" t="str">
            <v>06</v>
          </cell>
          <cell r="D16" t="str">
            <v>09</v>
          </cell>
          <cell r="E16" t="str">
            <v>02</v>
          </cell>
          <cell r="F16" t="str">
            <v>05</v>
          </cell>
          <cell r="L16" t="str">
            <v>YEVMİYELER</v>
          </cell>
          <cell r="M16">
            <v>20</v>
          </cell>
          <cell r="N16">
            <v>8</v>
          </cell>
          <cell r="O16">
            <v>4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1</v>
          </cell>
        </row>
        <row r="17">
          <cell r="A17" t="str">
            <v>Geçici Görev Yolluğu</v>
          </cell>
          <cell r="B17">
            <v>702</v>
          </cell>
          <cell r="C17" t="str">
            <v>03</v>
          </cell>
          <cell r="D17" t="str">
            <v>03</v>
          </cell>
          <cell r="E17" t="str">
            <v>01</v>
          </cell>
          <cell r="F17" t="str">
            <v>01</v>
          </cell>
          <cell r="L17" t="str">
            <v>MEMUR MAAŞLARI</v>
          </cell>
          <cell r="M17">
            <v>50</v>
          </cell>
          <cell r="N17">
            <v>51</v>
          </cell>
          <cell r="O17">
            <v>53</v>
          </cell>
          <cell r="P17">
            <v>73</v>
          </cell>
          <cell r="Q17">
            <v>12</v>
          </cell>
          <cell r="R17">
            <v>7</v>
          </cell>
          <cell r="S17">
            <v>8</v>
          </cell>
          <cell r="T17">
            <v>41</v>
          </cell>
          <cell r="U17">
            <v>38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  <cell r="AS17">
            <v>1</v>
          </cell>
          <cell r="AT17">
            <v>1</v>
          </cell>
        </row>
        <row r="18">
          <cell r="A18" t="str">
            <v>Tedavi Yolluğu</v>
          </cell>
          <cell r="B18">
            <v>702</v>
          </cell>
          <cell r="C18" t="str">
            <v>03</v>
          </cell>
          <cell r="D18" t="str">
            <v>03</v>
          </cell>
          <cell r="E18" t="str">
            <v>01</v>
          </cell>
          <cell r="F18" t="str">
            <v>02</v>
          </cell>
          <cell r="L18" t="str">
            <v>POSTA PUL GİDERİ</v>
          </cell>
          <cell r="M18">
            <v>126</v>
          </cell>
          <cell r="N18">
            <v>8</v>
          </cell>
          <cell r="O18">
            <v>4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  <cell r="AS18">
            <v>1</v>
          </cell>
          <cell r="AT18">
            <v>1</v>
          </cell>
        </row>
        <row r="19">
          <cell r="A19" t="str">
            <v>Sürekli Görev Yolluğu</v>
          </cell>
          <cell r="B19">
            <v>702</v>
          </cell>
          <cell r="C19" t="str">
            <v>03</v>
          </cell>
          <cell r="D19" t="str">
            <v>03</v>
          </cell>
          <cell r="E19" t="str">
            <v>02</v>
          </cell>
          <cell r="F19" t="str">
            <v>01</v>
          </cell>
          <cell r="L19" t="str">
            <v>ÖZEL HASTANELERDE TEDAVİ</v>
          </cell>
          <cell r="M19">
            <v>22</v>
          </cell>
          <cell r="N19">
            <v>8</v>
          </cell>
          <cell r="O19">
            <v>4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</row>
        <row r="20">
          <cell r="A20" t="str">
            <v>YOLLUK TAZMİNATLARI</v>
          </cell>
          <cell r="L20" t="str">
            <v>KIRTASİYE GİERLERİ</v>
          </cell>
          <cell r="M20">
            <v>79</v>
          </cell>
          <cell r="N20">
            <v>8</v>
          </cell>
          <cell r="O20">
            <v>4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1</v>
          </cell>
          <cell r="AT20">
            <v>1</v>
          </cell>
        </row>
        <row r="21">
          <cell r="A21" t="str">
            <v>Seyyar Görev Tazminatı</v>
          </cell>
          <cell r="B21">
            <v>702</v>
          </cell>
          <cell r="C21" t="str">
            <v>03</v>
          </cell>
          <cell r="D21" t="str">
            <v>03</v>
          </cell>
          <cell r="E21" t="str">
            <v>05</v>
          </cell>
          <cell r="F21" t="str">
            <v>01</v>
          </cell>
        </row>
        <row r="22">
          <cell r="A22" t="str">
            <v>Arazi tazminatları</v>
          </cell>
          <cell r="B22">
            <v>702</v>
          </cell>
          <cell r="C22" t="str">
            <v>06</v>
          </cell>
          <cell r="D22" t="str">
            <v>09</v>
          </cell>
          <cell r="E22" t="str">
            <v>02</v>
          </cell>
          <cell r="F22" t="str">
            <v>06</v>
          </cell>
        </row>
        <row r="23">
          <cell r="A23" t="str">
            <v>TEDAVİ VE CENAZE GİDERLERİ</v>
          </cell>
        </row>
        <row r="24">
          <cell r="A24" t="str">
            <v>Kam.Pers.Tedavi,Sağ.Mlz.Gid.</v>
          </cell>
          <cell r="B24">
            <v>702</v>
          </cell>
          <cell r="C24" t="str">
            <v>03</v>
          </cell>
          <cell r="D24" t="str">
            <v>09</v>
          </cell>
          <cell r="E24" t="str">
            <v>01</v>
          </cell>
          <cell r="F24" t="str">
            <v>01</v>
          </cell>
        </row>
        <row r="25">
          <cell r="A25" t="str">
            <v>Kam.Pers.İlaç Giderleri</v>
          </cell>
          <cell r="B25">
            <v>702</v>
          </cell>
          <cell r="C25" t="str">
            <v>03</v>
          </cell>
          <cell r="D25" t="str">
            <v>09</v>
          </cell>
          <cell r="E25" t="str">
            <v>02</v>
          </cell>
          <cell r="F25" t="str">
            <v>01</v>
          </cell>
        </row>
        <row r="26">
          <cell r="A26" t="str">
            <v>Cenaze Giderleri</v>
          </cell>
          <cell r="B26">
            <v>702</v>
          </cell>
          <cell r="C26" t="str">
            <v>03</v>
          </cell>
          <cell r="D26" t="str">
            <v>09</v>
          </cell>
          <cell r="E26" t="str">
            <v>03</v>
          </cell>
          <cell r="F26" t="str">
            <v>01</v>
          </cell>
        </row>
        <row r="27">
          <cell r="A27" t="str">
            <v>Mezar ve şehitl.Yap.Bak.Gid.</v>
          </cell>
          <cell r="B27">
            <v>702</v>
          </cell>
          <cell r="C27" t="str">
            <v>03</v>
          </cell>
          <cell r="D27" t="str">
            <v>09</v>
          </cell>
          <cell r="E27" t="str">
            <v>03</v>
          </cell>
          <cell r="F27" t="str">
            <v>02</v>
          </cell>
        </row>
        <row r="28">
          <cell r="A28" t="str">
            <v>Öğrenci Ted.Sağ.Mlz.Gid.</v>
          </cell>
          <cell r="B28">
            <v>702</v>
          </cell>
          <cell r="C28" t="str">
            <v>03</v>
          </cell>
          <cell r="D28" t="str">
            <v>09</v>
          </cell>
          <cell r="E28" t="str">
            <v>08</v>
          </cell>
          <cell r="F28" t="str">
            <v>01</v>
          </cell>
        </row>
        <row r="29">
          <cell r="A29" t="str">
            <v>Tutuklu ve Hük.Ted.S.Mlz.Gid.</v>
          </cell>
          <cell r="B29">
            <v>702</v>
          </cell>
          <cell r="C29" t="str">
            <v>03</v>
          </cell>
          <cell r="D29" t="str">
            <v>09</v>
          </cell>
          <cell r="E29" t="str">
            <v>08</v>
          </cell>
          <cell r="F29" t="str">
            <v>03</v>
          </cell>
        </row>
        <row r="30">
          <cell r="A30" t="str">
            <v>Sos.Gv.Bulunmayanların T.S.M</v>
          </cell>
          <cell r="B30">
            <v>702</v>
          </cell>
          <cell r="C30" t="str">
            <v>03</v>
          </cell>
          <cell r="D30" t="str">
            <v>09</v>
          </cell>
          <cell r="E30" t="str">
            <v>08</v>
          </cell>
          <cell r="F30" t="str">
            <v>04</v>
          </cell>
        </row>
        <row r="31">
          <cell r="A31" t="str">
            <v>Diğer Tedavi ve Sağl.Malz.Gid.</v>
          </cell>
          <cell r="B31">
            <v>702</v>
          </cell>
          <cell r="C31" t="str">
            <v>03</v>
          </cell>
          <cell r="D31" t="str">
            <v>09</v>
          </cell>
          <cell r="E31" t="str">
            <v>08</v>
          </cell>
          <cell r="F31" t="str">
            <v>90</v>
          </cell>
        </row>
        <row r="33">
          <cell r="A33" t="str">
            <v>DİĞER İLAÇ GİDERLERİ</v>
          </cell>
        </row>
        <row r="34">
          <cell r="A34" t="str">
            <v>Öğrenci İlaç Giderleri</v>
          </cell>
          <cell r="B34">
            <v>702</v>
          </cell>
          <cell r="C34" t="str">
            <v>03</v>
          </cell>
          <cell r="D34" t="str">
            <v>09</v>
          </cell>
          <cell r="E34" t="str">
            <v>09</v>
          </cell>
          <cell r="F34" t="str">
            <v>01</v>
          </cell>
        </row>
        <row r="35">
          <cell r="A35" t="str">
            <v>Tutuklu ve Hük.İlaç Gid.</v>
          </cell>
          <cell r="B35">
            <v>702</v>
          </cell>
          <cell r="C35" t="str">
            <v>03</v>
          </cell>
          <cell r="D35" t="str">
            <v>09</v>
          </cell>
          <cell r="E35" t="str">
            <v>09</v>
          </cell>
          <cell r="F35" t="str">
            <v>03</v>
          </cell>
        </row>
        <row r="36">
          <cell r="A36" t="str">
            <v>Sos.G.Bulunmayanların İlaç G.</v>
          </cell>
          <cell r="B36">
            <v>702</v>
          </cell>
          <cell r="C36" t="str">
            <v>03</v>
          </cell>
          <cell r="D36" t="str">
            <v>09</v>
          </cell>
          <cell r="E36" t="str">
            <v>09</v>
          </cell>
          <cell r="F36" t="str">
            <v>04</v>
          </cell>
        </row>
        <row r="37">
          <cell r="A37" t="str">
            <v>Diğer İlaç Giderleri</v>
          </cell>
          <cell r="B37">
            <v>702</v>
          </cell>
          <cell r="C37" t="str">
            <v>03</v>
          </cell>
          <cell r="D37" t="str">
            <v>09</v>
          </cell>
          <cell r="E37" t="str">
            <v>09</v>
          </cell>
          <cell r="F37" t="str">
            <v>90</v>
          </cell>
        </row>
        <row r="39">
          <cell r="A39" t="str">
            <v>SOSYAL GÜV. KURUMLARI</v>
          </cell>
        </row>
        <row r="40">
          <cell r="A40" t="str">
            <v>Emekli San.%16 Kişi</v>
          </cell>
          <cell r="B40">
            <v>371</v>
          </cell>
          <cell r="C40" t="str">
            <v>01</v>
          </cell>
          <cell r="D40" t="str">
            <v>01</v>
          </cell>
          <cell r="E40" t="str">
            <v>01</v>
          </cell>
          <cell r="F40" t="str">
            <v>00</v>
          </cell>
        </row>
        <row r="41">
          <cell r="A41" t="str">
            <v>Emekli San.%25 Giriş</v>
          </cell>
          <cell r="B41">
            <v>371</v>
          </cell>
          <cell r="C41" t="str">
            <v>01</v>
          </cell>
          <cell r="D41" t="str">
            <v>01</v>
          </cell>
          <cell r="E41" t="str">
            <v>02</v>
          </cell>
          <cell r="F41" t="str">
            <v>00</v>
          </cell>
        </row>
        <row r="42">
          <cell r="A42" t="str">
            <v>Emekli san.%100 Artış</v>
          </cell>
          <cell r="B42">
            <v>371</v>
          </cell>
          <cell r="C42" t="str">
            <v>01</v>
          </cell>
          <cell r="D42" t="str">
            <v>01</v>
          </cell>
          <cell r="E42" t="str">
            <v>03</v>
          </cell>
          <cell r="F42" t="str">
            <v>00</v>
          </cell>
        </row>
        <row r="43">
          <cell r="A43" t="str">
            <v>Emekli San.%20 Devlet</v>
          </cell>
          <cell r="B43">
            <v>371</v>
          </cell>
          <cell r="C43" t="str">
            <v>01</v>
          </cell>
          <cell r="D43" t="str">
            <v>02</v>
          </cell>
          <cell r="E43" t="str">
            <v>01</v>
          </cell>
          <cell r="F43" t="str">
            <v>00</v>
          </cell>
        </row>
        <row r="44">
          <cell r="A44" t="str">
            <v>Emekli San.Fiili Hizmet</v>
          </cell>
          <cell r="B44">
            <v>371</v>
          </cell>
          <cell r="C44" t="str">
            <v>01</v>
          </cell>
          <cell r="D44" t="str">
            <v>04</v>
          </cell>
          <cell r="E44" t="str">
            <v>00</v>
          </cell>
          <cell r="F44" t="str">
            <v>00</v>
          </cell>
        </row>
        <row r="45">
          <cell r="A45" t="str">
            <v>Emekli San.Hizm.Borçlanması</v>
          </cell>
          <cell r="B45">
            <v>371</v>
          </cell>
          <cell r="C45" t="str">
            <v>01</v>
          </cell>
          <cell r="D45" t="str">
            <v>11</v>
          </cell>
          <cell r="E45" t="str">
            <v>00</v>
          </cell>
          <cell r="F45" t="str">
            <v>00</v>
          </cell>
        </row>
        <row r="46">
          <cell r="A46" t="str">
            <v>SSK.Kurum Payı</v>
          </cell>
          <cell r="B46">
            <v>371</v>
          </cell>
          <cell r="C46" t="str">
            <v>02</v>
          </cell>
          <cell r="D46" t="str">
            <v>01</v>
          </cell>
          <cell r="E46" t="str">
            <v>00</v>
          </cell>
          <cell r="F46" t="str">
            <v>00</v>
          </cell>
        </row>
        <row r="47">
          <cell r="A47" t="str">
            <v>SSK.İştirakçi payı</v>
          </cell>
          <cell r="B47">
            <v>371</v>
          </cell>
          <cell r="C47" t="str">
            <v>02</v>
          </cell>
          <cell r="D47" t="str">
            <v>01</v>
          </cell>
          <cell r="E47" t="str">
            <v>00</v>
          </cell>
          <cell r="F47" t="str">
            <v>00</v>
          </cell>
        </row>
        <row r="48">
          <cell r="A48" t="str">
            <v>İşsizlik Siğorta İştirakçi</v>
          </cell>
          <cell r="B48">
            <v>372</v>
          </cell>
          <cell r="C48" t="str">
            <v>02</v>
          </cell>
          <cell r="D48" t="str">
            <v>00</v>
          </cell>
          <cell r="E48" t="str">
            <v>00</v>
          </cell>
          <cell r="F48" t="str">
            <v>00</v>
          </cell>
        </row>
        <row r="49">
          <cell r="A49" t="str">
            <v>İşsizlik Siğortası Kurum</v>
          </cell>
          <cell r="B49">
            <v>371</v>
          </cell>
          <cell r="C49" t="str">
            <v>02</v>
          </cell>
          <cell r="D49" t="str">
            <v>3</v>
          </cell>
          <cell r="E49" t="str">
            <v>4</v>
          </cell>
          <cell r="F49" t="str">
            <v>01</v>
          </cell>
        </row>
        <row r="50">
          <cell r="A50" t="str">
            <v>**PERSONEL GİDERLERİ</v>
          </cell>
        </row>
        <row r="51">
          <cell r="A51" t="str">
            <v>*MEMURLAR</v>
          </cell>
        </row>
        <row r="52">
          <cell r="A52" t="str">
            <v>Temel Maaşlar</v>
          </cell>
          <cell r="B52">
            <v>702</v>
          </cell>
          <cell r="C52" t="str">
            <v>01</v>
          </cell>
          <cell r="D52" t="str">
            <v>1</v>
          </cell>
          <cell r="E52" t="str">
            <v>1</v>
          </cell>
          <cell r="F52" t="str">
            <v>01</v>
          </cell>
        </row>
        <row r="53">
          <cell r="A53" t="str">
            <v>Zam ve Tazminatlar</v>
          </cell>
          <cell r="B53">
            <v>702</v>
          </cell>
          <cell r="C53" t="str">
            <v>01</v>
          </cell>
          <cell r="D53" t="str">
            <v>1</v>
          </cell>
          <cell r="E53" t="str">
            <v>2</v>
          </cell>
          <cell r="F53" t="str">
            <v>01</v>
          </cell>
        </row>
        <row r="54">
          <cell r="A54" t="str">
            <v>Ödenekler</v>
          </cell>
          <cell r="B54">
            <v>702</v>
          </cell>
          <cell r="C54" t="str">
            <v>01</v>
          </cell>
          <cell r="D54" t="str">
            <v>1</v>
          </cell>
          <cell r="E54" t="str">
            <v>3</v>
          </cell>
          <cell r="F54" t="str">
            <v>01</v>
          </cell>
        </row>
        <row r="55">
          <cell r="A55" t="str">
            <v>Sosyal Haklar</v>
          </cell>
          <cell r="B55">
            <v>702</v>
          </cell>
          <cell r="C55" t="str">
            <v>01</v>
          </cell>
          <cell r="D55" t="str">
            <v>1</v>
          </cell>
          <cell r="E55" t="str">
            <v>4</v>
          </cell>
          <cell r="F55" t="str">
            <v>01</v>
          </cell>
        </row>
        <row r="56">
          <cell r="A56" t="str">
            <v>Ek Çalışma Karşılıkları</v>
          </cell>
          <cell r="B56">
            <v>702</v>
          </cell>
          <cell r="C56" t="str">
            <v>01</v>
          </cell>
          <cell r="D56" t="str">
            <v>1</v>
          </cell>
          <cell r="E56" t="str">
            <v>5</v>
          </cell>
          <cell r="F56" t="str">
            <v>01</v>
          </cell>
        </row>
        <row r="57">
          <cell r="A57" t="str">
            <v>Ödül ve İkramiyeler</v>
          </cell>
          <cell r="B57">
            <v>702</v>
          </cell>
          <cell r="C57" t="str">
            <v>01</v>
          </cell>
          <cell r="D57" t="str">
            <v>1</v>
          </cell>
          <cell r="E57" t="str">
            <v>6</v>
          </cell>
          <cell r="F57" t="str">
            <v>01</v>
          </cell>
        </row>
        <row r="58">
          <cell r="A58" t="str">
            <v>Diğer Personel Giderleri</v>
          </cell>
          <cell r="B58">
            <v>702</v>
          </cell>
          <cell r="C58" t="str">
            <v>01</v>
          </cell>
          <cell r="D58" t="str">
            <v>1</v>
          </cell>
          <cell r="E58" t="str">
            <v>9</v>
          </cell>
          <cell r="F58" t="str">
            <v>01</v>
          </cell>
        </row>
        <row r="59">
          <cell r="A59" t="str">
            <v>*İŞCİLER</v>
          </cell>
        </row>
        <row r="60">
          <cell r="A60" t="str">
            <v>Sürekli İşcilerin ücretleri</v>
          </cell>
          <cell r="B60">
            <v>702</v>
          </cell>
          <cell r="C60" t="str">
            <v>01</v>
          </cell>
          <cell r="D60" t="str">
            <v>3</v>
          </cell>
          <cell r="E60" t="str">
            <v>1</v>
          </cell>
          <cell r="F60" t="str">
            <v>01</v>
          </cell>
        </row>
        <row r="61">
          <cell r="A61" t="str">
            <v>Geçici İşcilerin ücretleri</v>
          </cell>
          <cell r="B61">
            <v>702</v>
          </cell>
          <cell r="C61" t="str">
            <v>01</v>
          </cell>
          <cell r="D61" t="str">
            <v>3</v>
          </cell>
          <cell r="E61" t="str">
            <v>1</v>
          </cell>
          <cell r="F61" t="str">
            <v>02</v>
          </cell>
        </row>
        <row r="62">
          <cell r="A62" t="str">
            <v>Sür.İşc.İhb.ve Kıdem Tazminatı</v>
          </cell>
          <cell r="B62">
            <v>702</v>
          </cell>
          <cell r="C62" t="str">
            <v>01</v>
          </cell>
          <cell r="D62" t="str">
            <v>3</v>
          </cell>
          <cell r="E62" t="str">
            <v>2</v>
          </cell>
          <cell r="F62" t="str">
            <v>01</v>
          </cell>
        </row>
        <row r="63">
          <cell r="A63" t="str">
            <v>Geç.İşc.İhb.ve Kıdem Tazminatı</v>
          </cell>
          <cell r="B63">
            <v>702</v>
          </cell>
          <cell r="C63" t="str">
            <v>01</v>
          </cell>
          <cell r="D63" t="str">
            <v>3</v>
          </cell>
          <cell r="E63" t="str">
            <v>2</v>
          </cell>
          <cell r="F63" t="str">
            <v>02</v>
          </cell>
        </row>
        <row r="64">
          <cell r="A64" t="str">
            <v>Sürekli İşcilerin Sosyal Hakları</v>
          </cell>
          <cell r="B64">
            <v>702</v>
          </cell>
          <cell r="C64" t="str">
            <v>01</v>
          </cell>
          <cell r="D64" t="str">
            <v>3</v>
          </cell>
          <cell r="E64" t="str">
            <v>3</v>
          </cell>
          <cell r="F64" t="str">
            <v>01</v>
          </cell>
        </row>
        <row r="65">
          <cell r="A65" t="str">
            <v>Geçici İşcilerin Sosyal Hakları</v>
          </cell>
          <cell r="B65">
            <v>702</v>
          </cell>
          <cell r="C65" t="str">
            <v>01</v>
          </cell>
          <cell r="D65" t="str">
            <v>3</v>
          </cell>
          <cell r="E65" t="str">
            <v>3</v>
          </cell>
          <cell r="F65" t="str">
            <v>02</v>
          </cell>
        </row>
        <row r="66">
          <cell r="A66" t="str">
            <v>Sürekli İşcilerin Fazla Mesaileri</v>
          </cell>
          <cell r="B66">
            <v>702</v>
          </cell>
          <cell r="C66" t="str">
            <v>01</v>
          </cell>
          <cell r="D66" t="str">
            <v>3</v>
          </cell>
          <cell r="E66" t="str">
            <v>4</v>
          </cell>
          <cell r="F66" t="str">
            <v>01</v>
          </cell>
        </row>
        <row r="67">
          <cell r="A67" t="str">
            <v>Geçici İşcilerin Fazla Mesaileri</v>
          </cell>
          <cell r="B67">
            <v>702</v>
          </cell>
          <cell r="C67" t="str">
            <v>01</v>
          </cell>
          <cell r="D67" t="str">
            <v>3</v>
          </cell>
          <cell r="E67" t="str">
            <v>4</v>
          </cell>
          <cell r="F67" t="str">
            <v>02</v>
          </cell>
        </row>
        <row r="68">
          <cell r="A68" t="str">
            <v>Sür.İşc.Ödül ve İkramiyeleri</v>
          </cell>
          <cell r="B68">
            <v>702</v>
          </cell>
          <cell r="C68" t="str">
            <v>01</v>
          </cell>
          <cell r="D68" t="str">
            <v>3</v>
          </cell>
          <cell r="E68" t="str">
            <v>5</v>
          </cell>
          <cell r="F68" t="str">
            <v>01</v>
          </cell>
        </row>
        <row r="69">
          <cell r="A69" t="str">
            <v>Geçici İşc.Ödül ve İkramiyeleri</v>
          </cell>
          <cell r="B69">
            <v>702</v>
          </cell>
          <cell r="C69" t="str">
            <v>01</v>
          </cell>
          <cell r="D69" t="str">
            <v>3</v>
          </cell>
          <cell r="E69" t="str">
            <v>5</v>
          </cell>
          <cell r="F69" t="str">
            <v>02</v>
          </cell>
        </row>
        <row r="70">
          <cell r="A70" t="str">
            <v>Sürekli İşcilerin Diğer Ödemeleri</v>
          </cell>
          <cell r="B70">
            <v>702</v>
          </cell>
          <cell r="C70" t="str">
            <v>01</v>
          </cell>
          <cell r="D70" t="str">
            <v>3</v>
          </cell>
          <cell r="E70" t="str">
            <v>9</v>
          </cell>
          <cell r="F70" t="str">
            <v>01</v>
          </cell>
        </row>
        <row r="71">
          <cell r="A71" t="str">
            <v>Geçici İşcilerin Diğer Ödemeleri</v>
          </cell>
          <cell r="B71">
            <v>702</v>
          </cell>
          <cell r="C71" t="str">
            <v>01</v>
          </cell>
          <cell r="D71" t="str">
            <v>3</v>
          </cell>
          <cell r="E71" t="str">
            <v>9</v>
          </cell>
          <cell r="F71" t="str">
            <v>02</v>
          </cell>
        </row>
        <row r="72">
          <cell r="A72" t="str">
            <v>*GEÇİCİ PERSONEL</v>
          </cell>
        </row>
        <row r="73">
          <cell r="A73" t="str">
            <v>Kısmi Zamanlı Çalışanların Ücr.</v>
          </cell>
          <cell r="B73">
            <v>702</v>
          </cell>
          <cell r="C73" t="str">
            <v>01</v>
          </cell>
          <cell r="D73" t="str">
            <v>4</v>
          </cell>
          <cell r="E73" t="str">
            <v>1</v>
          </cell>
          <cell r="F73" t="str">
            <v>04</v>
          </cell>
        </row>
        <row r="74">
          <cell r="A74" t="str">
            <v>**SOS.GÜV.KR.DEVLET PRİMİ GD.</v>
          </cell>
        </row>
        <row r="75">
          <cell r="A75" t="str">
            <v>Emekli Sandığına</v>
          </cell>
          <cell r="B75">
            <v>702</v>
          </cell>
          <cell r="C75" t="str">
            <v>02</v>
          </cell>
          <cell r="D75" t="str">
            <v>1</v>
          </cell>
          <cell r="E75" t="str">
            <v>1</v>
          </cell>
          <cell r="F75" t="str">
            <v>01</v>
          </cell>
        </row>
        <row r="76">
          <cell r="A76" t="str">
            <v>Sosyal Siğortalar kurumuna</v>
          </cell>
          <cell r="B76">
            <v>702</v>
          </cell>
          <cell r="C76" t="str">
            <v>02</v>
          </cell>
          <cell r="D76" t="str">
            <v>3</v>
          </cell>
          <cell r="E76" t="str">
            <v>2</v>
          </cell>
          <cell r="F76" t="str">
            <v>01</v>
          </cell>
        </row>
        <row r="77">
          <cell r="A77" t="str">
            <v>İşsizlik Siğortası fonuna</v>
          </cell>
          <cell r="B77">
            <v>702</v>
          </cell>
          <cell r="C77" t="str">
            <v>02</v>
          </cell>
          <cell r="D77" t="str">
            <v>3</v>
          </cell>
          <cell r="E77" t="str">
            <v>4</v>
          </cell>
          <cell r="F77" t="str">
            <v>01</v>
          </cell>
        </row>
        <row r="78">
          <cell r="A78" t="str">
            <v>GÖND. EMR.</v>
          </cell>
          <cell r="B78">
            <v>103</v>
          </cell>
          <cell r="C78" t="str">
            <v>02</v>
          </cell>
          <cell r="D78" t="str">
            <v>0</v>
          </cell>
          <cell r="E78" t="str">
            <v>0</v>
          </cell>
          <cell r="F78" t="str">
            <v>00</v>
          </cell>
        </row>
        <row r="79">
          <cell r="A79" t="str">
            <v>MAL ve HİZMET ALIM GİDERLERİ</v>
          </cell>
        </row>
        <row r="80">
          <cell r="A80" t="str">
            <v>TÜKETİME YÖNELİK MALZ.ALIM.</v>
          </cell>
        </row>
        <row r="81">
          <cell r="A81" t="str">
            <v>Kırtasiye Alımları</v>
          </cell>
          <cell r="B81">
            <v>702</v>
          </cell>
          <cell r="C81" t="str">
            <v>03</v>
          </cell>
          <cell r="D81" t="str">
            <v>2</v>
          </cell>
          <cell r="E81" t="str">
            <v>1</v>
          </cell>
          <cell r="F81" t="str">
            <v>01</v>
          </cell>
        </row>
        <row r="82">
          <cell r="A82" t="str">
            <v>Büro Malzemesi Alımları</v>
          </cell>
          <cell r="B82">
            <v>702</v>
          </cell>
          <cell r="C82" t="str">
            <v>03</v>
          </cell>
          <cell r="D82" t="str">
            <v>2</v>
          </cell>
          <cell r="E82" t="str">
            <v>1</v>
          </cell>
          <cell r="F82" t="str">
            <v>02</v>
          </cell>
        </row>
        <row r="83">
          <cell r="A83" t="str">
            <v>Periyodik Yayın Alımları</v>
          </cell>
          <cell r="B83">
            <v>702</v>
          </cell>
          <cell r="C83" t="str">
            <v>03</v>
          </cell>
          <cell r="D83" t="str">
            <v>2</v>
          </cell>
          <cell r="E83" t="str">
            <v>1</v>
          </cell>
          <cell r="F83" t="str">
            <v>03</v>
          </cell>
        </row>
        <row r="84">
          <cell r="A84" t="str">
            <v>Diğer Yayın Alımlar</v>
          </cell>
          <cell r="B84">
            <v>702</v>
          </cell>
          <cell r="C84" t="str">
            <v>03</v>
          </cell>
          <cell r="D84" t="str">
            <v>2</v>
          </cell>
          <cell r="E84" t="str">
            <v>1</v>
          </cell>
          <cell r="F84" t="str">
            <v>04</v>
          </cell>
        </row>
        <row r="85">
          <cell r="A85" t="str">
            <v>Baskı ve Cilt Giderleri</v>
          </cell>
          <cell r="B85">
            <v>702</v>
          </cell>
          <cell r="C85" t="str">
            <v>03</v>
          </cell>
          <cell r="D85" t="str">
            <v>2</v>
          </cell>
          <cell r="E85" t="str">
            <v>1</v>
          </cell>
          <cell r="F85" t="str">
            <v>05</v>
          </cell>
        </row>
        <row r="86">
          <cell r="A86" t="str">
            <v>Diğ.Kırt.ve Büro Mlz.Alıml.</v>
          </cell>
          <cell r="B86">
            <v>702</v>
          </cell>
          <cell r="C86" t="str">
            <v>03</v>
          </cell>
          <cell r="D86" t="str">
            <v>2</v>
          </cell>
          <cell r="E86" t="str">
            <v>1</v>
          </cell>
          <cell r="F86" t="str">
            <v>90</v>
          </cell>
        </row>
        <row r="87">
          <cell r="A87" t="str">
            <v>Su Alımları</v>
          </cell>
          <cell r="B87">
            <v>702</v>
          </cell>
          <cell r="C87" t="str">
            <v>03</v>
          </cell>
          <cell r="D87" t="str">
            <v>2</v>
          </cell>
          <cell r="E87" t="str">
            <v>2</v>
          </cell>
          <cell r="F87" t="str">
            <v>01</v>
          </cell>
        </row>
        <row r="88">
          <cell r="A88" t="str">
            <v>Temizlik Malzemesi Alımları</v>
          </cell>
          <cell r="B88">
            <v>702</v>
          </cell>
          <cell r="C88" t="str">
            <v>03</v>
          </cell>
          <cell r="D88" t="str">
            <v>2</v>
          </cell>
          <cell r="E88" t="str">
            <v>2</v>
          </cell>
          <cell r="F88" t="str">
            <v>02</v>
          </cell>
        </row>
        <row r="89">
          <cell r="A89" t="str">
            <v>Yakacak Alımları</v>
          </cell>
          <cell r="B89">
            <v>702</v>
          </cell>
          <cell r="C89" t="str">
            <v>03</v>
          </cell>
          <cell r="D89" t="str">
            <v>2</v>
          </cell>
          <cell r="E89" t="str">
            <v>3</v>
          </cell>
          <cell r="F89" t="str">
            <v>01</v>
          </cell>
        </row>
        <row r="90">
          <cell r="A90" t="str">
            <v>Akaryakıt ve Yağ Alımları</v>
          </cell>
          <cell r="B90">
            <v>702</v>
          </cell>
          <cell r="C90" t="str">
            <v>03</v>
          </cell>
          <cell r="D90" t="str">
            <v>2</v>
          </cell>
          <cell r="E90" t="str">
            <v>3</v>
          </cell>
          <cell r="F90" t="str">
            <v>02</v>
          </cell>
        </row>
        <row r="91">
          <cell r="A91" t="str">
            <v>Elektrik Alımları</v>
          </cell>
          <cell r="B91">
            <v>702</v>
          </cell>
          <cell r="C91" t="str">
            <v>03</v>
          </cell>
          <cell r="D91" t="str">
            <v>2</v>
          </cell>
          <cell r="E91" t="str">
            <v>3</v>
          </cell>
          <cell r="F91" t="str">
            <v>03</v>
          </cell>
        </row>
        <row r="92">
          <cell r="A92" t="str">
            <v>Diğer Enerji Alımları</v>
          </cell>
          <cell r="B92">
            <v>702</v>
          </cell>
          <cell r="C92" t="str">
            <v>03</v>
          </cell>
          <cell r="D92" t="str">
            <v>2</v>
          </cell>
          <cell r="E92" t="str">
            <v>3</v>
          </cell>
          <cell r="F92" t="str">
            <v>90</v>
          </cell>
        </row>
        <row r="93">
          <cell r="A93" t="str">
            <v>Yiyecek Alm(Bedelen İaşe Dahil)</v>
          </cell>
          <cell r="B93">
            <v>702</v>
          </cell>
          <cell r="C93" t="str">
            <v>03</v>
          </cell>
          <cell r="D93" t="str">
            <v>2</v>
          </cell>
          <cell r="E93" t="str">
            <v>4</v>
          </cell>
          <cell r="F93" t="str">
            <v>01</v>
          </cell>
        </row>
        <row r="94">
          <cell r="A94" t="str">
            <v>İçecek Alımlar</v>
          </cell>
          <cell r="B94">
            <v>702</v>
          </cell>
          <cell r="C94" t="str">
            <v>03</v>
          </cell>
          <cell r="D94" t="str">
            <v>2</v>
          </cell>
          <cell r="E94" t="str">
            <v>4</v>
          </cell>
          <cell r="F94" t="str">
            <v>02</v>
          </cell>
        </row>
        <row r="95">
          <cell r="A95" t="str">
            <v>Yem Alımları</v>
          </cell>
          <cell r="B95">
            <v>702</v>
          </cell>
          <cell r="C95" t="str">
            <v>03</v>
          </cell>
          <cell r="D95" t="str">
            <v>2</v>
          </cell>
          <cell r="E95" t="str">
            <v>4</v>
          </cell>
          <cell r="F95" t="str">
            <v>03</v>
          </cell>
        </row>
        <row r="96">
          <cell r="A96" t="str">
            <v>Diğ.Yiy.İçe.ve Yem Alımları</v>
          </cell>
          <cell r="B96">
            <v>702</v>
          </cell>
          <cell r="C96" t="str">
            <v>03</v>
          </cell>
          <cell r="D96" t="str">
            <v>2</v>
          </cell>
          <cell r="E96" t="str">
            <v>4</v>
          </cell>
          <cell r="F96" t="str">
            <v>90</v>
          </cell>
        </row>
        <row r="97">
          <cell r="A97" t="str">
            <v>Giyecek (Kişi.kşm ve donanım)</v>
          </cell>
          <cell r="B97">
            <v>702</v>
          </cell>
          <cell r="C97" t="str">
            <v>03</v>
          </cell>
          <cell r="D97" t="str">
            <v>2</v>
          </cell>
          <cell r="E97" t="str">
            <v>5</v>
          </cell>
          <cell r="F97" t="str">
            <v>01</v>
          </cell>
        </row>
        <row r="98">
          <cell r="A98" t="str">
            <v>Spor Malzemeleri Alımları</v>
          </cell>
          <cell r="B98">
            <v>702</v>
          </cell>
          <cell r="C98" t="str">
            <v>03</v>
          </cell>
          <cell r="D98" t="str">
            <v>2</v>
          </cell>
          <cell r="E98" t="str">
            <v>5</v>
          </cell>
          <cell r="F98" t="str">
            <v>02</v>
          </cell>
        </row>
        <row r="99">
          <cell r="A99" t="str">
            <v>Tören Malzemeleri Alımları</v>
          </cell>
          <cell r="B99">
            <v>702</v>
          </cell>
          <cell r="C99" t="str">
            <v>03</v>
          </cell>
          <cell r="D99" t="str">
            <v>2</v>
          </cell>
          <cell r="E99" t="str">
            <v>5</v>
          </cell>
          <cell r="F99" t="str">
            <v>03</v>
          </cell>
        </row>
        <row r="100">
          <cell r="A100" t="str">
            <v>Bando malzemeleri Alımları</v>
          </cell>
          <cell r="B100">
            <v>702</v>
          </cell>
          <cell r="C100" t="str">
            <v>03</v>
          </cell>
          <cell r="D100" t="str">
            <v>2</v>
          </cell>
          <cell r="E100" t="str">
            <v>5</v>
          </cell>
          <cell r="F100" t="str">
            <v>04</v>
          </cell>
        </row>
        <row r="101">
          <cell r="A101" t="str">
            <v>Kuşam Al.(Sadece Hayvan Kşm)</v>
          </cell>
          <cell r="B101">
            <v>702</v>
          </cell>
          <cell r="C101" t="str">
            <v>03</v>
          </cell>
          <cell r="D101" t="str">
            <v>2</v>
          </cell>
          <cell r="E101" t="str">
            <v>5</v>
          </cell>
          <cell r="F101" t="str">
            <v>05</v>
          </cell>
        </row>
        <row r="102">
          <cell r="A102" t="str">
            <v>Diğ.Giy.Kuşam Alımları</v>
          </cell>
          <cell r="B102">
            <v>702</v>
          </cell>
          <cell r="C102" t="str">
            <v>03</v>
          </cell>
          <cell r="D102" t="str">
            <v>2</v>
          </cell>
          <cell r="E102" t="str">
            <v>5</v>
          </cell>
          <cell r="F102" t="str">
            <v>90</v>
          </cell>
        </row>
        <row r="103">
          <cell r="A103" t="str">
            <v>Lab.Mlz.,Kimyev.,Temrinl.Ml.Al.</v>
          </cell>
          <cell r="B103">
            <v>702</v>
          </cell>
          <cell r="C103" t="str">
            <v>03</v>
          </cell>
          <cell r="D103" t="str">
            <v>2</v>
          </cell>
          <cell r="E103" t="str">
            <v>6</v>
          </cell>
          <cell r="F103" t="str">
            <v>01</v>
          </cell>
        </row>
        <row r="104">
          <cell r="A104" t="str">
            <v>Tıbbi Mlz. Ve İlaç Alımları</v>
          </cell>
          <cell r="B104">
            <v>702</v>
          </cell>
          <cell r="C104" t="str">
            <v>03</v>
          </cell>
          <cell r="D104" t="str">
            <v>2</v>
          </cell>
          <cell r="E104" t="str">
            <v>6</v>
          </cell>
          <cell r="F104" t="str">
            <v>02</v>
          </cell>
        </row>
        <row r="105">
          <cell r="A105" t="str">
            <v>Zirai Mlz. Ve İlaç Alımları</v>
          </cell>
          <cell r="B105">
            <v>702</v>
          </cell>
          <cell r="C105" t="str">
            <v>03</v>
          </cell>
          <cell r="D105" t="str">
            <v>2</v>
          </cell>
          <cell r="E105" t="str">
            <v>6</v>
          </cell>
          <cell r="F105" t="str">
            <v>03</v>
          </cell>
        </row>
        <row r="106">
          <cell r="A106" t="str">
            <v>Can.Hayv.Alım Bakım ve Diğ.Gd.</v>
          </cell>
          <cell r="B106">
            <v>702</v>
          </cell>
          <cell r="C106" t="str">
            <v>03</v>
          </cell>
          <cell r="D106" t="str">
            <v>2</v>
          </cell>
          <cell r="E106" t="str">
            <v>6</v>
          </cell>
          <cell r="F106" t="str">
            <v>04</v>
          </cell>
        </row>
        <row r="107">
          <cell r="A107" t="str">
            <v>Diğer Özel Malz.Alımları</v>
          </cell>
          <cell r="B107">
            <v>702</v>
          </cell>
          <cell r="C107" t="str">
            <v>03</v>
          </cell>
          <cell r="D107" t="str">
            <v>2</v>
          </cell>
          <cell r="E107" t="str">
            <v>6</v>
          </cell>
          <cell r="F107" t="str">
            <v>90</v>
          </cell>
        </row>
        <row r="108">
          <cell r="A108" t="str">
            <v>Bahçe Mlz.Al.ile Yap.Bak.Gid.</v>
          </cell>
          <cell r="B108">
            <v>702</v>
          </cell>
          <cell r="C108" t="str">
            <v>03</v>
          </cell>
          <cell r="D108" t="str">
            <v>2</v>
          </cell>
          <cell r="E108" t="str">
            <v>9</v>
          </cell>
          <cell r="F108" t="str">
            <v>01</v>
          </cell>
        </row>
        <row r="109">
          <cell r="A109" t="str">
            <v>Diğer Tüketim Mal ve Mlz.Alıml.</v>
          </cell>
          <cell r="B109">
            <v>702</v>
          </cell>
          <cell r="C109" t="str">
            <v>03</v>
          </cell>
          <cell r="D109" t="str">
            <v>2</v>
          </cell>
          <cell r="E109" t="str">
            <v>9</v>
          </cell>
          <cell r="F109" t="str">
            <v>90</v>
          </cell>
        </row>
        <row r="111">
          <cell r="A111" t="str">
            <v>YASAL GİDERLER</v>
          </cell>
        </row>
        <row r="112">
          <cell r="A112" t="str">
            <v>Beyiye Aidatları</v>
          </cell>
          <cell r="B112">
            <v>702</v>
          </cell>
          <cell r="C112" t="str">
            <v>03</v>
          </cell>
          <cell r="D112" t="str">
            <v>4</v>
          </cell>
          <cell r="E112" t="str">
            <v>2</v>
          </cell>
          <cell r="F112" t="str">
            <v>01</v>
          </cell>
        </row>
        <row r="113">
          <cell r="A113" t="str">
            <v>Or.K.Bel.Aid.İkr.(1050 S.K.48-bMd)</v>
          </cell>
          <cell r="B113">
            <v>702</v>
          </cell>
          <cell r="C113" t="str">
            <v>03</v>
          </cell>
          <cell r="D113" t="str">
            <v>4</v>
          </cell>
          <cell r="E113" t="str">
            <v>2</v>
          </cell>
          <cell r="F113" t="str">
            <v>02</v>
          </cell>
        </row>
        <row r="114">
          <cell r="A114" t="str">
            <v>Mahkeme Harç Giderleri</v>
          </cell>
          <cell r="B114">
            <v>702</v>
          </cell>
          <cell r="C114" t="str">
            <v>03</v>
          </cell>
          <cell r="D114" t="str">
            <v>4</v>
          </cell>
          <cell r="E114" t="str">
            <v>2</v>
          </cell>
          <cell r="F114" t="str">
            <v>04</v>
          </cell>
        </row>
        <row r="115">
          <cell r="A115" t="str">
            <v>Ödül,İkr.Vb.gid.(Kam.Pers.Dışında)</v>
          </cell>
          <cell r="B115">
            <v>702</v>
          </cell>
          <cell r="C115" t="str">
            <v>03</v>
          </cell>
          <cell r="D115" t="str">
            <v>4</v>
          </cell>
          <cell r="E115" t="str">
            <v>2</v>
          </cell>
          <cell r="F115" t="str">
            <v>05</v>
          </cell>
        </row>
        <row r="116">
          <cell r="A116" t="str">
            <v>Diğer Yasal Giderler</v>
          </cell>
          <cell r="B116">
            <v>702</v>
          </cell>
          <cell r="C116" t="str">
            <v>03</v>
          </cell>
          <cell r="D116" t="str">
            <v>4</v>
          </cell>
          <cell r="E116" t="str">
            <v>2</v>
          </cell>
          <cell r="F116" t="str">
            <v>90</v>
          </cell>
        </row>
        <row r="117">
          <cell r="A117" t="str">
            <v>ÖDENECEK VER.RES.HARÇ.VB.GD.</v>
          </cell>
        </row>
        <row r="118">
          <cell r="A118" t="str">
            <v>Vergi Ödemeleri vb.giderler</v>
          </cell>
          <cell r="B118">
            <v>702</v>
          </cell>
          <cell r="C118" t="str">
            <v>03</v>
          </cell>
          <cell r="D118" t="str">
            <v>4</v>
          </cell>
          <cell r="E118" t="str">
            <v>3</v>
          </cell>
          <cell r="F118" t="str">
            <v>01</v>
          </cell>
        </row>
        <row r="119">
          <cell r="A119" t="str">
            <v>İşlet.Ruhsatı Öd. Vb.Giderler</v>
          </cell>
          <cell r="B119">
            <v>702</v>
          </cell>
          <cell r="C119" t="str">
            <v>03</v>
          </cell>
          <cell r="D119" t="str">
            <v>4</v>
          </cell>
          <cell r="E119" t="str">
            <v>3</v>
          </cell>
          <cell r="F119" t="str">
            <v>02</v>
          </cell>
        </row>
        <row r="120">
          <cell r="A120" t="str">
            <v>Diğer Ver.Res.Harç vb.Giderler</v>
          </cell>
          <cell r="B120">
            <v>702</v>
          </cell>
          <cell r="C120" t="str">
            <v>03</v>
          </cell>
          <cell r="D120" t="str">
            <v>4</v>
          </cell>
          <cell r="E120" t="str">
            <v>3</v>
          </cell>
          <cell r="F120" t="str">
            <v>90</v>
          </cell>
        </row>
        <row r="122">
          <cell r="A122" t="str">
            <v>HİZMET ALIMLARI</v>
          </cell>
        </row>
        <row r="123">
          <cell r="A123" t="str">
            <v>Bilgisayar Hiz.Al.(Yaz.ve Don.Hariç)</v>
          </cell>
          <cell r="B123">
            <v>702</v>
          </cell>
          <cell r="C123" t="str">
            <v>03</v>
          </cell>
          <cell r="D123" t="str">
            <v>5</v>
          </cell>
          <cell r="E123" t="str">
            <v>1</v>
          </cell>
          <cell r="F123" t="str">
            <v>03</v>
          </cell>
        </row>
        <row r="124">
          <cell r="A124" t="str">
            <v>Müteahhitlik Hiz(Temizl.Hz.İhal.Dah)</v>
          </cell>
          <cell r="B124">
            <v>702</v>
          </cell>
          <cell r="C124" t="str">
            <v>03</v>
          </cell>
          <cell r="D124" t="str">
            <v>5</v>
          </cell>
          <cell r="E124" t="str">
            <v>1</v>
          </cell>
          <cell r="F124" t="str">
            <v>04</v>
          </cell>
        </row>
        <row r="125">
          <cell r="A125" t="str">
            <v>Diğ.Müşavir Fir.ve Kişil.Ödemel.</v>
          </cell>
          <cell r="B125">
            <v>702</v>
          </cell>
          <cell r="C125" t="str">
            <v>03</v>
          </cell>
          <cell r="D125" t="str">
            <v>5</v>
          </cell>
          <cell r="E125" t="str">
            <v>1</v>
          </cell>
          <cell r="F125" t="str">
            <v>90</v>
          </cell>
        </row>
        <row r="127">
          <cell r="A127" t="str">
            <v>HABERLEŞME GİDERLERİ</v>
          </cell>
        </row>
        <row r="128">
          <cell r="A128" t="str">
            <v>Posta ve telgraf giderleri</v>
          </cell>
          <cell r="B128">
            <v>702</v>
          </cell>
          <cell r="C128" t="str">
            <v>03</v>
          </cell>
          <cell r="D128" t="str">
            <v>5</v>
          </cell>
          <cell r="E128" t="str">
            <v>2</v>
          </cell>
          <cell r="F128" t="str">
            <v>01</v>
          </cell>
        </row>
        <row r="129">
          <cell r="A129" t="str">
            <v>Telef.Abon.ve Kull.Ücretl.</v>
          </cell>
          <cell r="B129">
            <v>702</v>
          </cell>
          <cell r="C129" t="str">
            <v>03</v>
          </cell>
          <cell r="D129" t="str">
            <v>5</v>
          </cell>
          <cell r="E129" t="str">
            <v>2</v>
          </cell>
          <cell r="F129" t="str">
            <v>02</v>
          </cell>
        </row>
        <row r="130">
          <cell r="A130" t="str">
            <v>Bilgiye Abon.Gid.(İnt.Ab.Dahil)</v>
          </cell>
          <cell r="B130">
            <v>702</v>
          </cell>
          <cell r="C130" t="str">
            <v>03</v>
          </cell>
          <cell r="D130" t="str">
            <v>5</v>
          </cell>
          <cell r="E130" t="str">
            <v>2</v>
          </cell>
          <cell r="F130" t="str">
            <v>03</v>
          </cell>
        </row>
        <row r="131">
          <cell r="A131" t="str">
            <v>Hat Kira Giderleri</v>
          </cell>
          <cell r="B131">
            <v>702</v>
          </cell>
          <cell r="C131" t="str">
            <v>03</v>
          </cell>
          <cell r="D131" t="str">
            <v>5</v>
          </cell>
          <cell r="E131" t="str">
            <v>2</v>
          </cell>
          <cell r="F131" t="str">
            <v>05</v>
          </cell>
        </row>
        <row r="132">
          <cell r="A132" t="str">
            <v>Diğer Haberleşme Giderleri</v>
          </cell>
          <cell r="B132">
            <v>702</v>
          </cell>
          <cell r="C132" t="str">
            <v>03</v>
          </cell>
          <cell r="D132" t="str">
            <v>5</v>
          </cell>
          <cell r="E132" t="str">
            <v>2</v>
          </cell>
          <cell r="F132" t="str">
            <v>90</v>
          </cell>
        </row>
        <row r="134">
          <cell r="A134" t="str">
            <v>TAŞIMA GİDERLERİ</v>
          </cell>
        </row>
        <row r="135">
          <cell r="A135" t="str">
            <v>Taşım.iliş.Besl.Barınma Gid.</v>
          </cell>
          <cell r="B135">
            <v>702</v>
          </cell>
          <cell r="C135" t="str">
            <v>03</v>
          </cell>
          <cell r="D135" t="str">
            <v>5</v>
          </cell>
          <cell r="E135" t="str">
            <v>3</v>
          </cell>
          <cell r="F135" t="str">
            <v>01</v>
          </cell>
        </row>
        <row r="136">
          <cell r="A136" t="str">
            <v>Yocu Taşıma Giderleri</v>
          </cell>
          <cell r="B136">
            <v>702</v>
          </cell>
          <cell r="C136" t="str">
            <v>03</v>
          </cell>
          <cell r="D136" t="str">
            <v>5</v>
          </cell>
          <cell r="E136" t="str">
            <v>3</v>
          </cell>
          <cell r="F136" t="str">
            <v>02</v>
          </cell>
        </row>
        <row r="137">
          <cell r="A137" t="str">
            <v>Yük Taşıma giderleri</v>
          </cell>
          <cell r="B137">
            <v>702</v>
          </cell>
          <cell r="C137" t="str">
            <v>03</v>
          </cell>
          <cell r="D137" t="str">
            <v>5</v>
          </cell>
          <cell r="E137" t="str">
            <v>3</v>
          </cell>
          <cell r="F137" t="str">
            <v>03</v>
          </cell>
        </row>
        <row r="138">
          <cell r="A138" t="str">
            <v>Diğer Taşıma Giderleri</v>
          </cell>
          <cell r="B138">
            <v>702</v>
          </cell>
          <cell r="C138" t="str">
            <v>03</v>
          </cell>
          <cell r="D138" t="str">
            <v>5</v>
          </cell>
          <cell r="E138" t="str">
            <v>3</v>
          </cell>
          <cell r="F138" t="str">
            <v>90</v>
          </cell>
        </row>
        <row r="140">
          <cell r="A140" t="str">
            <v>TARİFEYE BAĞLI ÖDEMELER</v>
          </cell>
        </row>
        <row r="141">
          <cell r="A141" t="str">
            <v>İlan Giderleri</v>
          </cell>
          <cell r="B141">
            <v>702</v>
          </cell>
          <cell r="C141" t="str">
            <v>03</v>
          </cell>
          <cell r="D141" t="str">
            <v>5</v>
          </cell>
          <cell r="E141" t="str">
            <v>4</v>
          </cell>
          <cell r="F141" t="str">
            <v>01</v>
          </cell>
        </row>
        <row r="142">
          <cell r="A142" t="str">
            <v>Sigorta Giderleri</v>
          </cell>
          <cell r="B142">
            <v>702</v>
          </cell>
          <cell r="C142" t="str">
            <v>03</v>
          </cell>
          <cell r="D142" t="str">
            <v>5</v>
          </cell>
          <cell r="E142" t="str">
            <v>4</v>
          </cell>
          <cell r="F142" t="str">
            <v>02</v>
          </cell>
        </row>
        <row r="143">
          <cell r="A143" t="str">
            <v>Komisyon Giderleri</v>
          </cell>
          <cell r="B143">
            <v>702</v>
          </cell>
          <cell r="C143" t="str">
            <v>03</v>
          </cell>
          <cell r="D143" t="str">
            <v>5</v>
          </cell>
          <cell r="E143" t="str">
            <v>4</v>
          </cell>
          <cell r="F143" t="str">
            <v>03</v>
          </cell>
        </row>
        <row r="144">
          <cell r="A144" t="str">
            <v>Kovuşturma Giderleri</v>
          </cell>
          <cell r="B144">
            <v>702</v>
          </cell>
          <cell r="C144" t="str">
            <v>03</v>
          </cell>
          <cell r="D144" t="str">
            <v>5</v>
          </cell>
          <cell r="E144" t="str">
            <v>4</v>
          </cell>
          <cell r="F144" t="str">
            <v>04</v>
          </cell>
        </row>
        <row r="145">
          <cell r="A145" t="str">
            <v>Diğer tarifeye bağlı ödemeler</v>
          </cell>
          <cell r="B145">
            <v>702</v>
          </cell>
          <cell r="C145" t="str">
            <v>03</v>
          </cell>
          <cell r="D145" t="str">
            <v>5</v>
          </cell>
          <cell r="E145" t="str">
            <v>4</v>
          </cell>
          <cell r="F145" t="str">
            <v>90</v>
          </cell>
        </row>
        <row r="147">
          <cell r="A147" t="str">
            <v>MENKUL MAL,G.MADDİ HAK AL.BAK.ONAR.GİD.</v>
          </cell>
        </row>
        <row r="148">
          <cell r="A148" t="str">
            <v>Menkul Mal Alım Giderleri</v>
          </cell>
        </row>
        <row r="149">
          <cell r="A149" t="str">
            <v>Büro ve İşy.Mal ve Mlz.Al.</v>
          </cell>
          <cell r="B149">
            <v>702</v>
          </cell>
          <cell r="C149" t="str">
            <v>03</v>
          </cell>
          <cell r="D149" t="str">
            <v>7</v>
          </cell>
          <cell r="E149" t="str">
            <v>1</v>
          </cell>
          <cell r="F149" t="str">
            <v>01</v>
          </cell>
        </row>
        <row r="150">
          <cell r="A150" t="str">
            <v>Büro ve İşy.Mak.Teç.Alıml.</v>
          </cell>
          <cell r="B150">
            <v>702</v>
          </cell>
          <cell r="C150" t="str">
            <v>03</v>
          </cell>
          <cell r="D150" t="str">
            <v>7</v>
          </cell>
          <cell r="E150" t="str">
            <v>1</v>
          </cell>
          <cell r="F150" t="str">
            <v>02</v>
          </cell>
        </row>
        <row r="151">
          <cell r="A151" t="str">
            <v>Yangından Korun.Malz.Al.</v>
          </cell>
          <cell r="B151">
            <v>702</v>
          </cell>
          <cell r="C151" t="str">
            <v>03</v>
          </cell>
          <cell r="D151" t="str">
            <v>7</v>
          </cell>
          <cell r="E151" t="str">
            <v>1</v>
          </cell>
          <cell r="F151" t="str">
            <v>04</v>
          </cell>
        </row>
        <row r="152">
          <cell r="A152" t="str">
            <v>Diğer Dayanıklı Mal.Malz.Al.</v>
          </cell>
          <cell r="B152">
            <v>702</v>
          </cell>
          <cell r="C152" t="str">
            <v>03</v>
          </cell>
          <cell r="D152" t="str">
            <v>7</v>
          </cell>
          <cell r="E152" t="str">
            <v>1</v>
          </cell>
          <cell r="F152" t="str">
            <v>90</v>
          </cell>
        </row>
        <row r="154">
          <cell r="A154" t="str">
            <v>GAYRİMENKUL MAL BAK.ON.GİDERL.</v>
          </cell>
        </row>
        <row r="155">
          <cell r="A155" t="str">
            <v>Hizmet Binası Bakım On.Gid.</v>
          </cell>
        </row>
        <row r="156">
          <cell r="A156" t="str">
            <v>Büro Bak.On.Giderleri</v>
          </cell>
          <cell r="B156">
            <v>702</v>
          </cell>
          <cell r="C156" t="str">
            <v>03</v>
          </cell>
          <cell r="D156" t="str">
            <v>8</v>
          </cell>
          <cell r="E156" t="str">
            <v>1</v>
          </cell>
          <cell r="F156" t="str">
            <v>01</v>
          </cell>
        </row>
        <row r="157">
          <cell r="A157" t="str">
            <v>Okul Bakım ve On.Giderleri</v>
          </cell>
          <cell r="B157">
            <v>702</v>
          </cell>
          <cell r="C157" t="str">
            <v>03</v>
          </cell>
          <cell r="D157" t="str">
            <v>8</v>
          </cell>
          <cell r="E157" t="str">
            <v>1</v>
          </cell>
          <cell r="F157" t="str">
            <v>02</v>
          </cell>
        </row>
        <row r="158">
          <cell r="A158" t="str">
            <v>Hastane bakım ve on.Giderl.</v>
          </cell>
          <cell r="B158">
            <v>702</v>
          </cell>
          <cell r="C158" t="str">
            <v>03</v>
          </cell>
          <cell r="D158" t="str">
            <v>8</v>
          </cell>
          <cell r="E158" t="str">
            <v>1</v>
          </cell>
          <cell r="F158" t="str">
            <v>03</v>
          </cell>
        </row>
        <row r="159">
          <cell r="A159" t="str">
            <v>Diğer Hiz.Bin.Bak.On.Gid.</v>
          </cell>
          <cell r="B159">
            <v>702</v>
          </cell>
          <cell r="C159" t="str">
            <v>03</v>
          </cell>
          <cell r="D159" t="str">
            <v>8</v>
          </cell>
          <cell r="E159" t="str">
            <v>1</v>
          </cell>
          <cell r="F159" t="str">
            <v>90</v>
          </cell>
        </row>
        <row r="161">
          <cell r="A161" t="str">
            <v>Lojman Bakım ve on.Giderl.</v>
          </cell>
          <cell r="B161">
            <v>702</v>
          </cell>
          <cell r="C161" t="str">
            <v>03</v>
          </cell>
          <cell r="D161" t="str">
            <v>8</v>
          </cell>
          <cell r="E161" t="str">
            <v>2</v>
          </cell>
          <cell r="F161" t="str">
            <v>01</v>
          </cell>
        </row>
        <row r="162">
          <cell r="A162" t="str">
            <v>Diğer Taşınmaz Yap.Bk.On.G.</v>
          </cell>
          <cell r="B162">
            <v>702</v>
          </cell>
          <cell r="C162" t="str">
            <v>03</v>
          </cell>
          <cell r="D162" t="str">
            <v>8</v>
          </cell>
          <cell r="E162" t="str">
            <v>9</v>
          </cell>
          <cell r="F162" t="str">
            <v>01</v>
          </cell>
        </row>
        <row r="164">
          <cell r="A164" t="str">
            <v>EMANETLER</v>
          </cell>
        </row>
        <row r="165">
          <cell r="A165" t="str">
            <v>İlaç Kesintileri % 20</v>
          </cell>
          <cell r="B165">
            <v>333</v>
          </cell>
          <cell r="C165" t="str">
            <v>06</v>
          </cell>
          <cell r="D165" t="str">
            <v>00</v>
          </cell>
          <cell r="E165" t="str">
            <v>0</v>
          </cell>
          <cell r="F165" t="str">
            <v>00</v>
          </cell>
        </row>
        <row r="166">
          <cell r="A166" t="str">
            <v>Vakıf Aidatı</v>
          </cell>
          <cell r="B166">
            <v>333</v>
          </cell>
          <cell r="C166" t="str">
            <v>01</v>
          </cell>
          <cell r="D166" t="str">
            <v>05</v>
          </cell>
          <cell r="E166" t="str">
            <v>3</v>
          </cell>
          <cell r="F166" t="str">
            <v>00</v>
          </cell>
        </row>
        <row r="167">
          <cell r="A167" t="str">
            <v>Kefalet Aidatı</v>
          </cell>
          <cell r="B167">
            <v>333</v>
          </cell>
          <cell r="C167" t="str">
            <v>01</v>
          </cell>
          <cell r="D167" t="str">
            <v>12</v>
          </cell>
          <cell r="E167" t="str">
            <v>11</v>
          </cell>
          <cell r="F167" t="str">
            <v>00</v>
          </cell>
        </row>
        <row r="168">
          <cell r="A168" t="str">
            <v>İlksan üye Aidatı</v>
          </cell>
          <cell r="B168">
            <v>333</v>
          </cell>
          <cell r="C168" t="str">
            <v>01</v>
          </cell>
          <cell r="D168" t="str">
            <v>05</v>
          </cell>
          <cell r="E168" t="str">
            <v>4</v>
          </cell>
          <cell r="F168" t="str">
            <v>00</v>
          </cell>
        </row>
        <row r="169">
          <cell r="A169" t="str">
            <v>Oyak</v>
          </cell>
          <cell r="B169">
            <v>333</v>
          </cell>
          <cell r="C169" t="str">
            <v>01</v>
          </cell>
          <cell r="D169" t="str">
            <v>06</v>
          </cell>
          <cell r="E169" t="str">
            <v>1</v>
          </cell>
          <cell r="F169" t="str">
            <v>00</v>
          </cell>
        </row>
        <row r="170">
          <cell r="A170" t="str">
            <v>İcra Dai.Tahsilat</v>
          </cell>
          <cell r="B170">
            <v>333</v>
          </cell>
          <cell r="C170" t="str">
            <v>03</v>
          </cell>
          <cell r="D170" t="str">
            <v>01</v>
          </cell>
          <cell r="E170" t="str">
            <v>0</v>
          </cell>
          <cell r="F170" t="str">
            <v>00</v>
          </cell>
        </row>
        <row r="171">
          <cell r="A171" t="str">
            <v>İcra Nafaka Kesintisi</v>
          </cell>
          <cell r="B171">
            <v>333</v>
          </cell>
          <cell r="C171" t="str">
            <v>03</v>
          </cell>
          <cell r="D171" t="str">
            <v>02</v>
          </cell>
          <cell r="E171" t="str">
            <v>0</v>
          </cell>
          <cell r="F171" t="str">
            <v>00</v>
          </cell>
        </row>
        <row r="172">
          <cell r="A172" t="str">
            <v>Tarım İş Sendikası</v>
          </cell>
          <cell r="B172">
            <v>333</v>
          </cell>
          <cell r="C172" t="str">
            <v>11</v>
          </cell>
          <cell r="D172" t="str">
            <v>02</v>
          </cell>
          <cell r="E172" t="str">
            <v>4</v>
          </cell>
          <cell r="F172" t="str">
            <v>00</v>
          </cell>
        </row>
        <row r="173">
          <cell r="A173" t="str">
            <v>Türk Büro Sendikası</v>
          </cell>
          <cell r="B173">
            <v>333</v>
          </cell>
          <cell r="C173" t="str">
            <v>11</v>
          </cell>
          <cell r="D173" t="str">
            <v>03</v>
          </cell>
          <cell r="E173" t="str">
            <v>1</v>
          </cell>
          <cell r="F173" t="str">
            <v>10</v>
          </cell>
        </row>
        <row r="174">
          <cell r="A174" t="str">
            <v>Türk Diyanet Vakfı Send.</v>
          </cell>
          <cell r="B174">
            <v>333</v>
          </cell>
          <cell r="C174" t="str">
            <v>11</v>
          </cell>
          <cell r="D174" t="str">
            <v>03</v>
          </cell>
          <cell r="E174" t="str">
            <v>1</v>
          </cell>
          <cell r="F174" t="str">
            <v>05</v>
          </cell>
        </row>
        <row r="175">
          <cell r="A175" t="str">
            <v>Büro Emekçileri Send.</v>
          </cell>
          <cell r="B175">
            <v>333</v>
          </cell>
          <cell r="C175" t="str">
            <v>11</v>
          </cell>
          <cell r="D175" t="str">
            <v>03</v>
          </cell>
          <cell r="E175" t="str">
            <v>2</v>
          </cell>
          <cell r="F175" t="str">
            <v>09</v>
          </cell>
        </row>
        <row r="176">
          <cell r="A176" t="str">
            <v>Eğitimsen</v>
          </cell>
          <cell r="B176">
            <v>333</v>
          </cell>
          <cell r="C176" t="str">
            <v>11</v>
          </cell>
          <cell r="D176" t="str">
            <v>03</v>
          </cell>
          <cell r="E176" t="str">
            <v>2</v>
          </cell>
          <cell r="F176" t="str">
            <v>02</v>
          </cell>
        </row>
        <row r="177">
          <cell r="A177" t="str">
            <v>Büro Memur sen</v>
          </cell>
          <cell r="B177">
            <v>333</v>
          </cell>
          <cell r="C177" t="str">
            <v>11</v>
          </cell>
          <cell r="D177" t="str">
            <v>03</v>
          </cell>
          <cell r="E177" t="str">
            <v>3</v>
          </cell>
          <cell r="F177" t="str">
            <v>09</v>
          </cell>
        </row>
        <row r="178">
          <cell r="A178" t="str">
            <v>Tarım Orman send.</v>
          </cell>
          <cell r="B178">
            <v>333</v>
          </cell>
          <cell r="C178" t="str">
            <v>90</v>
          </cell>
          <cell r="D178" t="str">
            <v>99</v>
          </cell>
          <cell r="E178" t="str">
            <v>0</v>
          </cell>
          <cell r="F178" t="str">
            <v>00</v>
          </cell>
        </row>
        <row r="179">
          <cell r="A179" t="str">
            <v>Gider Yansıtması</v>
          </cell>
          <cell r="B179">
            <v>705</v>
          </cell>
        </row>
        <row r="180">
          <cell r="A180" t="str">
            <v>Gelir Yansıtması</v>
          </cell>
          <cell r="B180">
            <v>605</v>
          </cell>
        </row>
        <row r="182">
          <cell r="A182" t="str">
            <v>SENDİKALAR</v>
          </cell>
        </row>
        <row r="183">
          <cell r="A183" t="str">
            <v>Koop-İş Sen.</v>
          </cell>
          <cell r="B183">
            <v>333</v>
          </cell>
          <cell r="C183" t="str">
            <v>11</v>
          </cell>
          <cell r="D183" t="str">
            <v>02</v>
          </cell>
          <cell r="E183" t="str">
            <v>10</v>
          </cell>
          <cell r="F183" t="str">
            <v>00</v>
          </cell>
        </row>
        <row r="184">
          <cell r="A184" t="str">
            <v>TÜRK İMAR SEN</v>
          </cell>
          <cell r="B184">
            <v>333</v>
          </cell>
          <cell r="C184" t="str">
            <v>11</v>
          </cell>
          <cell r="D184" t="str">
            <v>03</v>
          </cell>
          <cell r="E184" t="str">
            <v>01</v>
          </cell>
          <cell r="F184" t="str">
            <v>08</v>
          </cell>
        </row>
        <row r="185">
          <cell r="A185" t="str">
            <v>YAPI YOL SEN</v>
          </cell>
          <cell r="B185">
            <v>333</v>
          </cell>
          <cell r="C185" t="str">
            <v>11</v>
          </cell>
          <cell r="D185" t="str">
            <v>03</v>
          </cell>
          <cell r="E185" t="str">
            <v>02</v>
          </cell>
          <cell r="F185" t="str">
            <v>08</v>
          </cell>
        </row>
        <row r="187">
          <cell r="A187" t="str">
            <v>Enerji Giderleri   (Akaryakıt ve Yağ Alımları)</v>
          </cell>
          <cell r="B187">
            <v>702</v>
          </cell>
          <cell r="C187" t="str">
            <v>06</v>
          </cell>
          <cell r="D187" t="str">
            <v>05</v>
          </cell>
          <cell r="E187" t="str">
            <v>04</v>
          </cell>
          <cell r="F187" t="str">
            <v>02</v>
          </cell>
        </row>
      </sheetData>
      <sheetData sheetId="7">
        <row r="1">
          <cell r="P1" t="str">
            <v>KOLAY BUL</v>
          </cell>
          <cell r="Q1">
            <v>1</v>
          </cell>
        </row>
        <row r="2">
          <cell r="H2">
            <v>2</v>
          </cell>
          <cell r="P2" t="str">
            <v>TÜMÜNÜ YÜKLE</v>
          </cell>
        </row>
        <row r="3">
          <cell r="P3" t="str">
            <v>A</v>
          </cell>
        </row>
        <row r="4">
          <cell r="P4" t="str">
            <v>B</v>
          </cell>
        </row>
        <row r="5">
          <cell r="P5" t="str">
            <v>C</v>
          </cell>
          <cell r="X5">
            <v>1</v>
          </cell>
        </row>
        <row r="6">
          <cell r="P6" t="str">
            <v>Ç</v>
          </cell>
        </row>
        <row r="7">
          <cell r="P7" t="str">
            <v>D</v>
          </cell>
        </row>
        <row r="8">
          <cell r="P8" t="str">
            <v>E</v>
          </cell>
        </row>
        <row r="9">
          <cell r="A9" t="str">
            <v>KULU ADLİYESİ</v>
          </cell>
          <cell r="B9" t="str">
            <v>ADALET BAKANLIĞI</v>
          </cell>
          <cell r="C9" t="str">
            <v>Ömer Faruk KURŞUN</v>
          </cell>
          <cell r="D9" t="str">
            <v>C.Savcısı 92538</v>
          </cell>
          <cell r="E9" t="str">
            <v>Ahmet Erdik</v>
          </cell>
          <cell r="F9" t="str">
            <v>C.Savcısı 39905</v>
          </cell>
          <cell r="G9" t="str">
            <v>Doğan SÜLÜN</v>
          </cell>
          <cell r="H9" t="str">
            <v>80547618</v>
          </cell>
          <cell r="I9" t="str">
            <v>Mal Müdürü</v>
          </cell>
          <cell r="J9" t="str">
            <v>42114</v>
          </cell>
          <cell r="K9" t="str">
            <v>KULU</v>
          </cell>
          <cell r="L9" t="str">
            <v>08010062365</v>
          </cell>
          <cell r="M9" t="str">
            <v>033200</v>
          </cell>
          <cell r="N9" t="str">
            <v>Kulu İş Bankası</v>
          </cell>
          <cell r="O9" t="str">
            <v>KULU MAL MÜDÜRLÜĞÜ</v>
          </cell>
          <cell r="P9" t="str">
            <v>F</v>
          </cell>
        </row>
        <row r="10">
          <cell r="A10">
            <v>23</v>
          </cell>
          <cell r="E10" t="str">
            <v>Mehmet POLAT</v>
          </cell>
          <cell r="F10" t="str">
            <v>Cihanbeyli Kaymakamı Kaymakam Vekili</v>
          </cell>
          <cell r="P10" t="str">
            <v>G</v>
          </cell>
        </row>
        <row r="11">
          <cell r="P11" t="str">
            <v>H</v>
          </cell>
        </row>
        <row r="12">
          <cell r="P12" t="str">
            <v>I</v>
          </cell>
        </row>
        <row r="13">
          <cell r="A13" t="str">
            <v>KULU ADLİYESİ</v>
          </cell>
          <cell r="B13" t="str">
            <v>Kulu Ziraat Bankası</v>
          </cell>
          <cell r="C13" t="str">
            <v>EKLİ LİSTEDE</v>
          </cell>
          <cell r="D13" t="str">
            <v>294390</v>
          </cell>
          <cell r="E13" t="str">
            <v/>
          </cell>
          <cell r="F13" t="str">
            <v>KULU</v>
          </cell>
          <cell r="G13" t="str">
            <v>80547618</v>
          </cell>
          <cell r="M13">
            <v>3</v>
          </cell>
          <cell r="P13" t="str">
            <v>İ</v>
          </cell>
        </row>
        <row r="14">
          <cell r="A14" t="str">
            <v>Mustafa Dursun Tıp Merkezi</v>
          </cell>
          <cell r="B14" t="str">
            <v>Ziraat Bank.Ank.Necatibey Şb.</v>
          </cell>
          <cell r="C14" t="str">
            <v>133151</v>
          </cell>
          <cell r="D14" t="str">
            <v/>
          </cell>
          <cell r="E14" t="str">
            <v/>
          </cell>
          <cell r="F14" t="str">
            <v>Mithatpaşa</v>
          </cell>
          <cell r="G14" t="str">
            <v>560 003 2867</v>
          </cell>
          <cell r="H14">
            <v>2</v>
          </cell>
          <cell r="P14" t="str">
            <v>J</v>
          </cell>
        </row>
        <row r="15">
          <cell r="A15" t="str">
            <v>NECİP CEM  İŞÇİMEN</v>
          </cell>
          <cell r="B15" t="str">
            <v>Kulu İş Bankası</v>
          </cell>
          <cell r="C15">
            <v>283816</v>
          </cell>
          <cell r="D15">
            <v>2730601</v>
          </cell>
          <cell r="E15" t="str">
            <v/>
          </cell>
          <cell r="F15" t="str">
            <v>KULU</v>
          </cell>
          <cell r="G15">
            <v>4820123997</v>
          </cell>
          <cell r="M15" t="str">
            <v>Kulu Adliyesi</v>
          </cell>
          <cell r="P15" t="str">
            <v>K</v>
          </cell>
        </row>
        <row r="16">
          <cell r="A16" t="str">
            <v>ÖMER FARUK KURŞUN</v>
          </cell>
          <cell r="B16" t="str">
            <v>Kulu İş Bankası</v>
          </cell>
          <cell r="C16">
            <v>301956</v>
          </cell>
          <cell r="D16">
            <v>2835656</v>
          </cell>
          <cell r="E16" t="str">
            <v/>
          </cell>
          <cell r="F16" t="str">
            <v>KULU</v>
          </cell>
          <cell r="G16">
            <v>5940467458</v>
          </cell>
          <cell r="M16" t="str">
            <v>Kulu Adliyesi</v>
          </cell>
          <cell r="P16" t="str">
            <v>L</v>
          </cell>
        </row>
        <row r="17">
          <cell r="A17" t="str">
            <v>ZAFER ÖZER</v>
          </cell>
          <cell r="B17" t="str">
            <v>Kulu İş Bankası</v>
          </cell>
          <cell r="C17">
            <v>297902</v>
          </cell>
          <cell r="D17">
            <v>1757089</v>
          </cell>
          <cell r="E17" t="str">
            <v/>
          </cell>
          <cell r="F17" t="str">
            <v>KULU</v>
          </cell>
          <cell r="G17">
            <v>6890177093</v>
          </cell>
          <cell r="M17" t="str">
            <v>Kulu Adliyesi</v>
          </cell>
          <cell r="P17" t="str">
            <v>M</v>
          </cell>
        </row>
        <row r="18">
          <cell r="A18" t="str">
            <v>CUMHUR ŞENGÜL</v>
          </cell>
          <cell r="B18" t="str">
            <v>Kulu İş Bankası</v>
          </cell>
          <cell r="C18">
            <v>296034</v>
          </cell>
          <cell r="D18">
            <v>964818</v>
          </cell>
          <cell r="E18" t="str">
            <v/>
          </cell>
          <cell r="F18" t="str">
            <v>KULU</v>
          </cell>
          <cell r="G18">
            <v>8060125825</v>
          </cell>
          <cell r="M18" t="str">
            <v>Kulu Adliyesi</v>
          </cell>
          <cell r="P18" t="str">
            <v>N</v>
          </cell>
        </row>
        <row r="19">
          <cell r="A19" t="str">
            <v>ADNAN  KORKMAZ</v>
          </cell>
          <cell r="B19" t="str">
            <v>Kulu İş Bankası</v>
          </cell>
          <cell r="C19">
            <v>297891</v>
          </cell>
          <cell r="D19">
            <v>1656498</v>
          </cell>
          <cell r="E19" t="str">
            <v/>
          </cell>
          <cell r="F19" t="str">
            <v>KULU</v>
          </cell>
          <cell r="G19">
            <v>5770183910</v>
          </cell>
          <cell r="M19" t="str">
            <v>Kulu Adliyesi</v>
          </cell>
          <cell r="P19" t="str">
            <v>O</v>
          </cell>
        </row>
        <row r="20">
          <cell r="A20" t="str">
            <v>FATMA  KURŞUN</v>
          </cell>
          <cell r="B20" t="str">
            <v>Kulu İş Bankası</v>
          </cell>
          <cell r="C20">
            <v>301973</v>
          </cell>
          <cell r="D20">
            <v>2835612</v>
          </cell>
          <cell r="E20" t="str">
            <v/>
          </cell>
          <cell r="F20" t="str">
            <v>KULU</v>
          </cell>
          <cell r="G20">
            <v>8410309837</v>
          </cell>
          <cell r="M20" t="str">
            <v>Kulu Adliyesi</v>
          </cell>
          <cell r="P20" t="str">
            <v>Ö</v>
          </cell>
        </row>
        <row r="21">
          <cell r="A21" t="str">
            <v>MEVLÜT AKALIN</v>
          </cell>
          <cell r="B21" t="str">
            <v>Kulu İş Bankası</v>
          </cell>
          <cell r="C21">
            <v>272455</v>
          </cell>
          <cell r="D21">
            <v>2050883</v>
          </cell>
          <cell r="E21" t="str">
            <v/>
          </cell>
          <cell r="F21" t="str">
            <v>KULU</v>
          </cell>
          <cell r="G21" t="str">
            <v>0120066833</v>
          </cell>
          <cell r="M21" t="str">
            <v>Kulu Adliyesi</v>
          </cell>
          <cell r="P21" t="str">
            <v>P</v>
          </cell>
        </row>
        <row r="22">
          <cell r="A22" t="str">
            <v>HIZIR ERTÜRK</v>
          </cell>
          <cell r="B22" t="str">
            <v>Kulu İş Bankası</v>
          </cell>
          <cell r="C22">
            <v>260911</v>
          </cell>
          <cell r="D22">
            <v>656482</v>
          </cell>
          <cell r="E22" t="str">
            <v/>
          </cell>
          <cell r="F22" t="str">
            <v>KULU</v>
          </cell>
          <cell r="G22">
            <v>3750049738</v>
          </cell>
          <cell r="M22" t="str">
            <v>Kulu Adliyesi</v>
          </cell>
          <cell r="P22" t="str">
            <v>R</v>
          </cell>
        </row>
        <row r="23">
          <cell r="A23" t="str">
            <v>ALİ İHSAN  ÇANKAYA</v>
          </cell>
          <cell r="B23" t="str">
            <v>Kulu İş Bankası</v>
          </cell>
          <cell r="C23">
            <v>252359</v>
          </cell>
          <cell r="D23">
            <v>308654</v>
          </cell>
          <cell r="F23" t="str">
            <v>KULU</v>
          </cell>
          <cell r="G23">
            <v>2290210882</v>
          </cell>
          <cell r="M23" t="str">
            <v>Kulu Adliyesi</v>
          </cell>
          <cell r="P23" t="str">
            <v>S</v>
          </cell>
        </row>
        <row r="24">
          <cell r="A24" t="str">
            <v>ABDURRAHMAN  ESER</v>
          </cell>
          <cell r="B24" t="str">
            <v>Kulu İş Bankası</v>
          </cell>
          <cell r="C24">
            <v>287506</v>
          </cell>
          <cell r="D24">
            <v>3764531</v>
          </cell>
          <cell r="F24" t="str">
            <v>KULU</v>
          </cell>
          <cell r="G24">
            <v>3790143744</v>
          </cell>
          <cell r="M24" t="str">
            <v>Kulu Adliyesi</v>
          </cell>
          <cell r="P24" t="str">
            <v>Ş</v>
          </cell>
        </row>
        <row r="25">
          <cell r="A25" t="str">
            <v>HASAN HÜSEYİN AYGÜN</v>
          </cell>
          <cell r="B25" t="str">
            <v>Kulu İş Bankası</v>
          </cell>
          <cell r="C25">
            <v>287495</v>
          </cell>
          <cell r="D25">
            <v>3764619</v>
          </cell>
          <cell r="F25" t="str">
            <v>KULU</v>
          </cell>
          <cell r="G25">
            <v>1200268559</v>
          </cell>
          <cell r="M25" t="str">
            <v>Kulu Adliyesi</v>
          </cell>
          <cell r="P25" t="str">
            <v>T</v>
          </cell>
        </row>
        <row r="26">
          <cell r="A26" t="str">
            <v>DÖNDÜ ALKAN</v>
          </cell>
          <cell r="B26" t="str">
            <v>Kulu İş Bankası</v>
          </cell>
          <cell r="C26">
            <v>287655</v>
          </cell>
          <cell r="D26">
            <v>3781382</v>
          </cell>
          <cell r="F26" t="str">
            <v>KULU</v>
          </cell>
          <cell r="G26" t="str">
            <v>0530279059</v>
          </cell>
          <cell r="M26" t="str">
            <v>Kulu Adliyesi</v>
          </cell>
          <cell r="P26" t="str">
            <v>U</v>
          </cell>
        </row>
        <row r="27">
          <cell r="A27" t="str">
            <v>OSMAN POLAT</v>
          </cell>
          <cell r="B27" t="str">
            <v>Kulu İş Bankası</v>
          </cell>
          <cell r="C27">
            <v>295780</v>
          </cell>
          <cell r="D27">
            <v>5036879</v>
          </cell>
          <cell r="F27" t="str">
            <v>KULU</v>
          </cell>
          <cell r="G27">
            <v>7320255709</v>
          </cell>
          <cell r="M27" t="str">
            <v>Kulu Adliyesi</v>
          </cell>
          <cell r="P27" t="str">
            <v>Ü</v>
          </cell>
        </row>
        <row r="28">
          <cell r="A28" t="str">
            <v>FAHRİ DEMİREL</v>
          </cell>
          <cell r="B28" t="str">
            <v>Kulu İş Bankası</v>
          </cell>
          <cell r="C28">
            <v>302470</v>
          </cell>
          <cell r="D28">
            <v>353342</v>
          </cell>
          <cell r="F28" t="str">
            <v>KULU</v>
          </cell>
          <cell r="M28" t="str">
            <v>Kulu Adliyesi</v>
          </cell>
          <cell r="P28" t="str">
            <v>V</v>
          </cell>
        </row>
        <row r="29">
          <cell r="A29" t="str">
            <v>HÜSEYİN BARAN</v>
          </cell>
          <cell r="B29" t="str">
            <v>Kulu İş Bankası</v>
          </cell>
          <cell r="C29">
            <v>280575</v>
          </cell>
          <cell r="D29">
            <v>1451776</v>
          </cell>
          <cell r="F29" t="str">
            <v>KULU</v>
          </cell>
          <cell r="G29">
            <v>1410056254</v>
          </cell>
          <cell r="M29" t="str">
            <v>Kulu Adliyesi</v>
          </cell>
          <cell r="P29" t="str">
            <v>Y</v>
          </cell>
        </row>
        <row r="30">
          <cell r="A30" t="str">
            <v>ŞIHLI KIVRAK</v>
          </cell>
          <cell r="B30" t="str">
            <v>Kulu İş Bankası</v>
          </cell>
          <cell r="C30" t="str">
            <v>277229</v>
          </cell>
          <cell r="D30">
            <v>3000254</v>
          </cell>
          <cell r="F30" t="str">
            <v>KULU</v>
          </cell>
          <cell r="G30">
            <v>5590080958</v>
          </cell>
          <cell r="M30" t="str">
            <v>Kulu Adliyesi</v>
          </cell>
          <cell r="P30" t="str">
            <v>Z</v>
          </cell>
        </row>
        <row r="31">
          <cell r="A31" t="str">
            <v>HALİL ÜNLÜ</v>
          </cell>
          <cell r="B31" t="str">
            <v>Kulu İş Bankası</v>
          </cell>
          <cell r="C31" t="str">
            <v>245814</v>
          </cell>
          <cell r="D31" t="str">
            <v>656413</v>
          </cell>
          <cell r="F31" t="str">
            <v>KULU</v>
          </cell>
          <cell r="G31">
            <v>9140175638</v>
          </cell>
          <cell r="M31" t="str">
            <v>Kulu Adliyesi</v>
          </cell>
          <cell r="P31" t="str">
            <v>Q</v>
          </cell>
        </row>
        <row r="32">
          <cell r="A32" t="str">
            <v>MEVLÜT EKER </v>
          </cell>
          <cell r="B32" t="str">
            <v>Kulu İş Bankası</v>
          </cell>
          <cell r="D32">
            <v>3009114</v>
          </cell>
          <cell r="F32" t="str">
            <v>KULU</v>
          </cell>
          <cell r="G32" t="str">
            <v>3270276298</v>
          </cell>
          <cell r="M32" t="str">
            <v>Kulu Adliyesi</v>
          </cell>
        </row>
        <row r="33">
          <cell r="A33" t="str">
            <v>MEHMET ASLAN </v>
          </cell>
          <cell r="B33" t="str">
            <v>Kulu İş Bankası</v>
          </cell>
        </row>
        <row r="34">
          <cell r="A34" t="str">
            <v>BAHRİYE YILDIRIM</v>
          </cell>
        </row>
        <row r="35">
          <cell r="A35" t="str">
            <v>NURHAN KINALI</v>
          </cell>
          <cell r="B35" t="str">
            <v>Kulu İş Bankası</v>
          </cell>
          <cell r="C35" t="str">
            <v>276603</v>
          </cell>
          <cell r="D35" t="str">
            <v/>
          </cell>
          <cell r="F35" t="str">
            <v>KULU</v>
          </cell>
          <cell r="G35">
            <v>3050286369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İSTE-DSER"/>
      <sheetName val="GENEL"/>
      <sheetName val="VERİ"/>
      <sheetName val="LİSTE"/>
      <sheetName val="FORM-1"/>
      <sheetName val="FORM-2"/>
      <sheetName val="FORM-3"/>
      <sheetName val="YAKINLAR"/>
      <sheetName val="SEVK"/>
      <sheetName val="MANUEL-SEVK"/>
      <sheetName val="MATBU-SEVK"/>
      <sheetName val="YILLIK İZİN"/>
      <sheetName val="YILLIK İZİN1"/>
      <sheetName val="HASTA İZİN"/>
      <sheetName val="KIDEM-BİLGİ"/>
      <sheetName val="LOJMAN-BİLGİ"/>
      <sheetName val="YÜK TABLOSU"/>
      <sheetName val="GENEL BİLGİ"/>
    </sheetNames>
    <sheetDataSet>
      <sheetData sheetId="1">
        <row r="7">
          <cell r="K7" t="str">
            <v>17.08.2005</v>
          </cell>
        </row>
      </sheetData>
      <sheetData sheetId="4">
        <row r="2">
          <cell r="C2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TAHAKKUK MÜZAKERESİ"/>
      <sheetName val="Sayfa2"/>
      <sheetName val="Sayfa3"/>
      <sheetName val="Sayfa4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7">
    <tabColor indexed="12"/>
  </sheetPr>
  <dimension ref="A1:BK37"/>
  <sheetViews>
    <sheetView showGridLines="0" showZeros="0" tabSelected="1" zoomScale="90" zoomScaleNormal="90" zoomScalePageLayoutView="0" workbookViewId="0" topLeftCell="A1">
      <selection activeCell="T21" sqref="T21"/>
    </sheetView>
  </sheetViews>
  <sheetFormatPr defaultColWidth="9.140625" defaultRowHeight="12.75"/>
  <cols>
    <col min="1" max="1" width="1.8515625" style="2" customWidth="1"/>
    <col min="2" max="2" width="6.28125" style="2" bestFit="1" customWidth="1"/>
    <col min="3" max="3" width="35.28125" style="2" customWidth="1"/>
    <col min="4" max="4" width="22.57421875" style="2" hidden="1" customWidth="1"/>
    <col min="5" max="5" width="11.28125" style="2" customWidth="1"/>
    <col min="6" max="36" width="2.7109375" style="2" customWidth="1"/>
    <col min="37" max="38" width="2.8515625" style="2" customWidth="1"/>
    <col min="39" max="39" width="3.140625" style="2" customWidth="1"/>
    <col min="40" max="40" width="2.8515625" style="2" customWidth="1"/>
    <col min="41" max="41" width="4.140625" style="2" bestFit="1" customWidth="1"/>
    <col min="42" max="42" width="5.28125" style="2" bestFit="1" customWidth="1"/>
    <col min="43" max="44" width="3.00390625" style="2" customWidth="1"/>
    <col min="45" max="45" width="3.140625" style="2" customWidth="1"/>
    <col min="46" max="46" width="0.85546875" style="2" customWidth="1"/>
    <col min="47" max="47" width="17.00390625" style="2" customWidth="1"/>
    <col min="48" max="48" width="35.28125" style="2" customWidth="1"/>
    <col min="49" max="49" width="29.8515625" style="2" customWidth="1"/>
    <col min="50" max="51" width="9.140625" style="2" customWidth="1"/>
    <col min="52" max="52" width="64.28125" style="2" customWidth="1"/>
    <col min="53" max="53" width="12.00390625" style="2" customWidth="1"/>
    <col min="54" max="54" width="13.00390625" style="2" customWidth="1"/>
    <col min="55" max="55" width="21.8515625" style="2" customWidth="1"/>
    <col min="56" max="56" width="11.8515625" style="2" customWidth="1"/>
    <col min="57" max="61" width="9.140625" style="2" customWidth="1"/>
    <col min="62" max="62" width="12.28125" style="2" customWidth="1"/>
    <col min="63" max="63" width="4.140625" style="11" customWidth="1"/>
    <col min="64" max="16384" width="9.140625" style="2" customWidth="1"/>
  </cols>
  <sheetData>
    <row r="1" spans="3:63" ht="12.75" customHeight="1">
      <c r="C1" s="14"/>
      <c r="D1" s="14"/>
      <c r="E1" s="14"/>
      <c r="F1" s="79" t="s">
        <v>0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Y1" s="3"/>
      <c r="BA1" s="4" t="s">
        <v>58</v>
      </c>
      <c r="BB1" s="4" t="s">
        <v>37</v>
      </c>
      <c r="BC1" s="5" t="str">
        <f aca="true" t="shared" si="0" ref="BC1:BC17">CONCATENATE(BA1&amp;"-"&amp;BB1)</f>
        <v>01 Ocak-14 Ocak</v>
      </c>
      <c r="BD1" s="6">
        <v>2016</v>
      </c>
      <c r="BJ1" s="7" t="s">
        <v>3</v>
      </c>
      <c r="BK1" s="8">
        <v>1</v>
      </c>
    </row>
    <row r="2" spans="3:63" ht="13.5" customHeight="1">
      <c r="C2" s="14"/>
      <c r="D2" s="14"/>
      <c r="E2" s="14"/>
      <c r="F2" s="79" t="s">
        <v>73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U2" s="87">
        <v>43174</v>
      </c>
      <c r="BA2" s="4" t="s">
        <v>1</v>
      </c>
      <c r="BB2" s="4" t="s">
        <v>2</v>
      </c>
      <c r="BC2" s="5" t="str">
        <f t="shared" si="0"/>
        <v>15 Ocak-14 Şubat</v>
      </c>
      <c r="BD2" s="6">
        <v>2017</v>
      </c>
      <c r="BJ2" s="7" t="s">
        <v>6</v>
      </c>
      <c r="BK2" s="8">
        <v>2</v>
      </c>
    </row>
    <row r="3" spans="3:63" ht="11.25" customHeight="1">
      <c r="C3" s="14"/>
      <c r="D3" s="14"/>
      <c r="E3" s="14"/>
      <c r="F3" s="79" t="s">
        <v>74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U3" s="88"/>
      <c r="BA3" s="4" t="s">
        <v>4</v>
      </c>
      <c r="BB3" s="4" t="s">
        <v>5</v>
      </c>
      <c r="BC3" s="5" t="str">
        <f t="shared" si="0"/>
        <v>15 Şubat-14 Mart</v>
      </c>
      <c r="BD3" s="6">
        <v>2018</v>
      </c>
      <c r="BJ3" s="7" t="s">
        <v>9</v>
      </c>
      <c r="BK3" s="8">
        <v>1</v>
      </c>
    </row>
    <row r="4" spans="1:63" ht="30.75" customHeight="1">
      <c r="A4" s="91" t="s">
        <v>64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U4" s="89" t="s">
        <v>54</v>
      </c>
      <c r="BA4" s="4" t="s">
        <v>7</v>
      </c>
      <c r="BB4" s="4" t="s">
        <v>8</v>
      </c>
      <c r="BC4" s="5" t="str">
        <f t="shared" si="0"/>
        <v>15 Mart-14 Nisan</v>
      </c>
      <c r="BD4" s="6">
        <v>2019</v>
      </c>
      <c r="BJ4" s="7" t="s">
        <v>12</v>
      </c>
      <c r="BK4" s="8">
        <v>2</v>
      </c>
    </row>
    <row r="5" spans="3:63" ht="12" customHeight="1">
      <c r="C5" s="16" t="s">
        <v>39</v>
      </c>
      <c r="D5" s="16"/>
      <c r="E5" s="17" t="str">
        <f>F3</f>
        <v>Çay İlçe Milli Eğitim Müdürlüğü</v>
      </c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U5" s="90"/>
      <c r="BA5" s="4" t="s">
        <v>10</v>
      </c>
      <c r="BB5" s="4" t="s">
        <v>11</v>
      </c>
      <c r="BC5" s="5" t="str">
        <f t="shared" si="0"/>
        <v>15 Nisan-14 Mayıs</v>
      </c>
      <c r="BD5" s="6">
        <v>2020</v>
      </c>
      <c r="BJ5" s="7" t="s">
        <v>13</v>
      </c>
      <c r="BK5" s="8">
        <v>1</v>
      </c>
    </row>
    <row r="6" spans="3:63" ht="10.5" customHeight="1">
      <c r="C6" s="16" t="s">
        <v>16</v>
      </c>
      <c r="D6" s="16"/>
      <c r="E6" s="15" t="s">
        <v>65</v>
      </c>
      <c r="F6" s="15"/>
      <c r="G6" s="1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U6" s="90"/>
      <c r="BA6" s="4" t="s">
        <v>59</v>
      </c>
      <c r="BB6" s="4" t="s">
        <v>60</v>
      </c>
      <c r="BC6" s="5" t="str">
        <f t="shared" si="0"/>
        <v>15 Mayıs-14 Haziran</v>
      </c>
      <c r="BD6" s="6">
        <v>2021</v>
      </c>
      <c r="BJ6" s="7" t="s">
        <v>17</v>
      </c>
      <c r="BK6" s="8">
        <v>1</v>
      </c>
    </row>
    <row r="7" spans="3:63" ht="11.25" customHeight="1">
      <c r="C7" s="16" t="s">
        <v>20</v>
      </c>
      <c r="D7" s="16"/>
      <c r="E7" s="12">
        <v>2018</v>
      </c>
      <c r="F7" s="15"/>
      <c r="G7" s="1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U7" s="90"/>
      <c r="BA7" s="4" t="s">
        <v>14</v>
      </c>
      <c r="BB7" s="4" t="s">
        <v>15</v>
      </c>
      <c r="BC7" s="5" t="str">
        <f t="shared" si="0"/>
        <v>15 Haziran-14 Temmuz</v>
      </c>
      <c r="BD7" s="6">
        <v>2022</v>
      </c>
      <c r="BJ7" s="7" t="s">
        <v>23</v>
      </c>
      <c r="BK7" s="8">
        <v>2</v>
      </c>
    </row>
    <row r="8" spans="3:63" ht="11.25" customHeight="1">
      <c r="C8" s="19" t="s">
        <v>24</v>
      </c>
      <c r="D8" s="19"/>
      <c r="E8" s="80" t="s">
        <v>66</v>
      </c>
      <c r="F8" s="80"/>
      <c r="G8" s="8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BA8" s="4" t="s">
        <v>61</v>
      </c>
      <c r="BB8" s="4" t="s">
        <v>62</v>
      </c>
      <c r="BC8" s="5" t="str">
        <f t="shared" si="0"/>
        <v>15 Temmuz-14 Ağustos</v>
      </c>
      <c r="BD8" s="6">
        <v>2023</v>
      </c>
      <c r="BJ8" s="7"/>
      <c r="BK8" s="8"/>
    </row>
    <row r="9" spans="2:63" ht="13.5" customHeight="1">
      <c r="B9" s="70" t="s">
        <v>57</v>
      </c>
      <c r="C9" s="92" t="s">
        <v>25</v>
      </c>
      <c r="D9" s="20"/>
      <c r="E9" s="84" t="s">
        <v>26</v>
      </c>
      <c r="F9" s="73" t="s">
        <v>27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/>
      <c r="AK9" s="81" t="s">
        <v>28</v>
      </c>
      <c r="AL9" s="82"/>
      <c r="AM9" s="82"/>
      <c r="AN9" s="82"/>
      <c r="AO9" s="82"/>
      <c r="AP9" s="82"/>
      <c r="AQ9" s="82"/>
      <c r="AR9" s="82"/>
      <c r="AS9" s="83"/>
      <c r="BA9" s="4" t="s">
        <v>18</v>
      </c>
      <c r="BB9" s="4" t="s">
        <v>19</v>
      </c>
      <c r="BC9" s="5" t="str">
        <f t="shared" si="0"/>
        <v>15 Ağustos-14 Eylül</v>
      </c>
      <c r="BD9" s="6">
        <v>2024</v>
      </c>
      <c r="BJ9" s="7"/>
      <c r="BK9" s="8"/>
    </row>
    <row r="10" spans="2:63" ht="12.75" customHeight="1" hidden="1">
      <c r="B10" s="71"/>
      <c r="C10" s="93"/>
      <c r="D10" s="21"/>
      <c r="E10" s="85"/>
      <c r="F10" s="22" t="e">
        <f aca="true" t="shared" si="1" ref="F10:AJ10">IF(F12="","",IF(SERİAY(F12,0)=F12,1,""))</f>
        <v>#NAME?</v>
      </c>
      <c r="G10" s="22" t="e">
        <f t="shared" si="1"/>
        <v>#NAME?</v>
      </c>
      <c r="H10" s="22" t="e">
        <f t="shared" si="1"/>
        <v>#NAME?</v>
      </c>
      <c r="I10" s="22" t="e">
        <f t="shared" si="1"/>
        <v>#NAME?</v>
      </c>
      <c r="J10" s="22" t="e">
        <f t="shared" si="1"/>
        <v>#NAME?</v>
      </c>
      <c r="K10" s="22" t="e">
        <f t="shared" si="1"/>
        <v>#NAME?</v>
      </c>
      <c r="L10" s="22" t="e">
        <f t="shared" si="1"/>
        <v>#NAME?</v>
      </c>
      <c r="M10" s="22" t="e">
        <f t="shared" si="1"/>
        <v>#NAME?</v>
      </c>
      <c r="N10" s="22" t="e">
        <f t="shared" si="1"/>
        <v>#NAME?</v>
      </c>
      <c r="O10" s="22" t="e">
        <f t="shared" si="1"/>
        <v>#NAME?</v>
      </c>
      <c r="P10" s="22" t="e">
        <f t="shared" si="1"/>
        <v>#NAME?</v>
      </c>
      <c r="Q10" s="22" t="e">
        <f t="shared" si="1"/>
        <v>#NAME?</v>
      </c>
      <c r="R10" s="22" t="e">
        <f t="shared" si="1"/>
        <v>#NAME?</v>
      </c>
      <c r="S10" s="22" t="e">
        <f t="shared" si="1"/>
        <v>#NAME?</v>
      </c>
      <c r="T10" s="22" t="e">
        <f t="shared" si="1"/>
        <v>#NAME?</v>
      </c>
      <c r="U10" s="22" t="e">
        <f t="shared" si="1"/>
        <v>#NAME?</v>
      </c>
      <c r="V10" s="22" t="e">
        <f t="shared" si="1"/>
        <v>#NAME?</v>
      </c>
      <c r="W10" s="22" t="e">
        <f t="shared" si="1"/>
        <v>#NAME?</v>
      </c>
      <c r="X10" s="22" t="e">
        <f t="shared" si="1"/>
        <v>#NAME?</v>
      </c>
      <c r="Y10" s="22" t="e">
        <f t="shared" si="1"/>
        <v>#NAME?</v>
      </c>
      <c r="Z10" s="22" t="e">
        <f t="shared" si="1"/>
        <v>#NAME?</v>
      </c>
      <c r="AA10" s="22" t="e">
        <f t="shared" si="1"/>
        <v>#NAME?</v>
      </c>
      <c r="AB10" s="22" t="e">
        <f t="shared" si="1"/>
        <v>#NAME?</v>
      </c>
      <c r="AC10" s="22" t="e">
        <f t="shared" si="1"/>
        <v>#NAME?</v>
      </c>
      <c r="AD10" s="22" t="e">
        <f t="shared" si="1"/>
        <v>#NAME?</v>
      </c>
      <c r="AE10" s="22" t="e">
        <f t="shared" si="1"/>
        <v>#NAME?</v>
      </c>
      <c r="AF10" s="22" t="e">
        <f t="shared" si="1"/>
        <v>#NAME?</v>
      </c>
      <c r="AG10" s="22" t="e">
        <f t="shared" si="1"/>
        <v>#NAME?</v>
      </c>
      <c r="AH10" s="22" t="e">
        <f t="shared" si="1"/>
        <v>#NAME?</v>
      </c>
      <c r="AI10" s="22" t="e">
        <f t="shared" si="1"/>
        <v>#NAME?</v>
      </c>
      <c r="AJ10" s="22" t="e">
        <f t="shared" si="1"/>
        <v>#NAME?</v>
      </c>
      <c r="AK10" s="23"/>
      <c r="AL10" s="23"/>
      <c r="AM10" s="23"/>
      <c r="AN10" s="23"/>
      <c r="AO10" s="23"/>
      <c r="AP10" s="23"/>
      <c r="AQ10" s="23"/>
      <c r="AR10" s="23"/>
      <c r="AS10" s="24"/>
      <c r="BA10" s="4" t="s">
        <v>21</v>
      </c>
      <c r="BB10" s="4" t="s">
        <v>22</v>
      </c>
      <c r="BC10" s="5" t="str">
        <f>CONCATENATE(BA10&amp;"-"&amp;BB10)</f>
        <v>15 Eylül-14 Ekim</v>
      </c>
      <c r="BD10" s="6">
        <v>2028</v>
      </c>
      <c r="BJ10" s="7" t="s">
        <v>31</v>
      </c>
      <c r="BK10" s="8">
        <v>1</v>
      </c>
    </row>
    <row r="11" spans="2:63" ht="93.75" customHeight="1">
      <c r="B11" s="71"/>
      <c r="C11" s="93"/>
      <c r="D11" s="21"/>
      <c r="E11" s="85"/>
      <c r="F11" s="26">
        <f aca="true" t="shared" si="2" ref="F11:AJ11">F12</f>
        <v>43174</v>
      </c>
      <c r="G11" s="27">
        <f t="shared" si="2"/>
        <v>43175</v>
      </c>
      <c r="H11" s="27">
        <f t="shared" si="2"/>
        <v>43176</v>
      </c>
      <c r="I11" s="27">
        <f t="shared" si="2"/>
        <v>43177</v>
      </c>
      <c r="J11" s="27">
        <f t="shared" si="2"/>
        <v>43178</v>
      </c>
      <c r="K11" s="27">
        <f t="shared" si="2"/>
        <v>43179</v>
      </c>
      <c r="L11" s="27">
        <f t="shared" si="2"/>
        <v>43180</v>
      </c>
      <c r="M11" s="27">
        <f t="shared" si="2"/>
        <v>43181</v>
      </c>
      <c r="N11" s="27">
        <f t="shared" si="2"/>
        <v>43182</v>
      </c>
      <c r="O11" s="27">
        <f t="shared" si="2"/>
        <v>43183</v>
      </c>
      <c r="P11" s="27">
        <f t="shared" si="2"/>
        <v>43184</v>
      </c>
      <c r="Q11" s="27">
        <f t="shared" si="2"/>
        <v>43185</v>
      </c>
      <c r="R11" s="27">
        <f t="shared" si="2"/>
        <v>43186</v>
      </c>
      <c r="S11" s="27">
        <f t="shared" si="2"/>
        <v>43187</v>
      </c>
      <c r="T11" s="27">
        <f t="shared" si="2"/>
        <v>43188</v>
      </c>
      <c r="U11" s="27">
        <f t="shared" si="2"/>
        <v>43189</v>
      </c>
      <c r="V11" s="27">
        <f t="shared" si="2"/>
        <v>43190</v>
      </c>
      <c r="W11" s="27">
        <f t="shared" si="2"/>
        <v>43191</v>
      </c>
      <c r="X11" s="27">
        <f t="shared" si="2"/>
        <v>43192</v>
      </c>
      <c r="Y11" s="27">
        <f t="shared" si="2"/>
        <v>43193</v>
      </c>
      <c r="Z11" s="27">
        <f t="shared" si="2"/>
        <v>43194</v>
      </c>
      <c r="AA11" s="27">
        <f t="shared" si="2"/>
        <v>43195</v>
      </c>
      <c r="AB11" s="27">
        <f t="shared" si="2"/>
        <v>43196</v>
      </c>
      <c r="AC11" s="27">
        <f t="shared" si="2"/>
        <v>43197</v>
      </c>
      <c r="AD11" s="27">
        <f t="shared" si="2"/>
        <v>43198</v>
      </c>
      <c r="AE11" s="27">
        <f t="shared" si="2"/>
        <v>43199</v>
      </c>
      <c r="AF11" s="27">
        <f t="shared" si="2"/>
        <v>43200</v>
      </c>
      <c r="AG11" s="27">
        <f t="shared" si="2"/>
        <v>43201</v>
      </c>
      <c r="AH11" s="27">
        <f t="shared" si="2"/>
        <v>43202</v>
      </c>
      <c r="AI11" s="27">
        <f t="shared" si="2"/>
        <v>43203</v>
      </c>
      <c r="AJ11" s="27">
        <f t="shared" si="2"/>
        <v>43204</v>
      </c>
      <c r="AK11" s="28" t="s">
        <v>43</v>
      </c>
      <c r="AL11" s="29" t="s">
        <v>41</v>
      </c>
      <c r="AM11" s="30" t="s">
        <v>44</v>
      </c>
      <c r="AN11" s="31" t="s">
        <v>45</v>
      </c>
      <c r="AO11" s="32" t="s">
        <v>46</v>
      </c>
      <c r="AP11" s="33" t="s">
        <v>47</v>
      </c>
      <c r="AQ11" s="34" t="s">
        <v>48</v>
      </c>
      <c r="AR11" s="35" t="s">
        <v>55</v>
      </c>
      <c r="AS11" s="36" t="s">
        <v>32</v>
      </c>
      <c r="BA11" s="4" t="s">
        <v>29</v>
      </c>
      <c r="BB11" s="4" t="s">
        <v>30</v>
      </c>
      <c r="BC11" s="5" t="str">
        <f>CONCATENATE(BA11&amp;"-"&amp;BB11)</f>
        <v>15 Ekim-14 Kasım</v>
      </c>
      <c r="BD11" s="6">
        <v>2025</v>
      </c>
      <c r="BJ11" s="7" t="s">
        <v>35</v>
      </c>
      <c r="BK11" s="8">
        <v>2</v>
      </c>
    </row>
    <row r="12" spans="2:63" ht="16.5">
      <c r="B12" s="72"/>
      <c r="C12" s="94"/>
      <c r="D12" s="25"/>
      <c r="E12" s="86"/>
      <c r="F12" s="37">
        <f aca="true" t="shared" si="3" ref="F12:AJ12">IF(ilktarih+COLUMN()-6&gt;DATE(YEAR(ilktarih),MONTH(ilktarih)+1,14),"",ilktarih+COLUMN()-6)</f>
        <v>43174</v>
      </c>
      <c r="G12" s="38">
        <f t="shared" si="3"/>
        <v>43175</v>
      </c>
      <c r="H12" s="38">
        <f t="shared" si="3"/>
        <v>43176</v>
      </c>
      <c r="I12" s="38">
        <f t="shared" si="3"/>
        <v>43177</v>
      </c>
      <c r="J12" s="38">
        <f t="shared" si="3"/>
        <v>43178</v>
      </c>
      <c r="K12" s="38">
        <f t="shared" si="3"/>
        <v>43179</v>
      </c>
      <c r="L12" s="38">
        <f t="shared" si="3"/>
        <v>43180</v>
      </c>
      <c r="M12" s="38">
        <f t="shared" si="3"/>
        <v>43181</v>
      </c>
      <c r="N12" s="38">
        <f t="shared" si="3"/>
        <v>43182</v>
      </c>
      <c r="O12" s="38">
        <f t="shared" si="3"/>
        <v>43183</v>
      </c>
      <c r="P12" s="38">
        <f t="shared" si="3"/>
        <v>43184</v>
      </c>
      <c r="Q12" s="38">
        <f t="shared" si="3"/>
        <v>43185</v>
      </c>
      <c r="R12" s="38">
        <f t="shared" si="3"/>
        <v>43186</v>
      </c>
      <c r="S12" s="38">
        <f t="shared" si="3"/>
        <v>43187</v>
      </c>
      <c r="T12" s="38">
        <f t="shared" si="3"/>
        <v>43188</v>
      </c>
      <c r="U12" s="38">
        <f t="shared" si="3"/>
        <v>43189</v>
      </c>
      <c r="V12" s="38">
        <f t="shared" si="3"/>
        <v>43190</v>
      </c>
      <c r="W12" s="38">
        <f t="shared" si="3"/>
        <v>43191</v>
      </c>
      <c r="X12" s="38">
        <f t="shared" si="3"/>
        <v>43192</v>
      </c>
      <c r="Y12" s="38">
        <f t="shared" si="3"/>
        <v>43193</v>
      </c>
      <c r="Z12" s="38">
        <f t="shared" si="3"/>
        <v>43194</v>
      </c>
      <c r="AA12" s="38">
        <f t="shared" si="3"/>
        <v>43195</v>
      </c>
      <c r="AB12" s="38">
        <f t="shared" si="3"/>
        <v>43196</v>
      </c>
      <c r="AC12" s="38">
        <f t="shared" si="3"/>
        <v>43197</v>
      </c>
      <c r="AD12" s="38">
        <f t="shared" si="3"/>
        <v>43198</v>
      </c>
      <c r="AE12" s="38">
        <f t="shared" si="3"/>
        <v>43199</v>
      </c>
      <c r="AF12" s="38">
        <f t="shared" si="3"/>
        <v>43200</v>
      </c>
      <c r="AG12" s="38">
        <f t="shared" si="3"/>
        <v>43201</v>
      </c>
      <c r="AH12" s="38">
        <f t="shared" si="3"/>
        <v>43202</v>
      </c>
      <c r="AI12" s="38">
        <f t="shared" si="3"/>
        <v>43203</v>
      </c>
      <c r="AJ12" s="38">
        <f t="shared" si="3"/>
        <v>43204</v>
      </c>
      <c r="AK12" s="39" t="s">
        <v>40</v>
      </c>
      <c r="AL12" s="40" t="s">
        <v>42</v>
      </c>
      <c r="AM12" s="41" t="s">
        <v>49</v>
      </c>
      <c r="AN12" s="42" t="s">
        <v>50</v>
      </c>
      <c r="AO12" s="39" t="s">
        <v>51</v>
      </c>
      <c r="AP12" s="43" t="s">
        <v>53</v>
      </c>
      <c r="AQ12" s="44" t="s">
        <v>52</v>
      </c>
      <c r="AR12" s="45" t="s">
        <v>56</v>
      </c>
      <c r="AS12" s="46"/>
      <c r="BA12" s="4" t="s">
        <v>33</v>
      </c>
      <c r="BB12" s="4" t="s">
        <v>34</v>
      </c>
      <c r="BC12" s="5" t="str">
        <f>CONCATENATE(BA12&amp;"-"&amp;BB12)</f>
        <v>15 Kasım-14 Aralık</v>
      </c>
      <c r="BD12" s="6">
        <v>2026</v>
      </c>
      <c r="BJ12" s="7" t="s">
        <v>38</v>
      </c>
      <c r="BK12" s="8">
        <v>1</v>
      </c>
    </row>
    <row r="13" spans="2:63" ht="15">
      <c r="B13" s="55">
        <v>1</v>
      </c>
      <c r="C13" s="56"/>
      <c r="D13" s="57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47">
        <f aca="true" t="shared" si="4" ref="AK13:AK32">COUNTIF($F13:$AJ13,"+")+COUNTIF($F13:$AJ13,"k")</f>
        <v>0</v>
      </c>
      <c r="AL13" s="48">
        <f>(SUMPRODUCT(-EXACT(F13:AJ13,"-")))*-1</f>
        <v>0</v>
      </c>
      <c r="AM13" s="49">
        <f>(SUMPRODUCT(-EXACT(F13:AJ13,"y")))*-1</f>
        <v>0</v>
      </c>
      <c r="AN13" s="50">
        <f>(SUMPRODUCT(-EXACT(F13:AJ13,"r")))*-1</f>
        <v>0</v>
      </c>
      <c r="AO13" s="47">
        <f>(SUMPRODUCT(-EXACT(F13:AJ13,"R")))*-1</f>
        <v>0</v>
      </c>
      <c r="AP13" s="51">
        <f>((SUMPRODUCT(-EXACT(F13:AJ13,"c")))*-1)+((SUMPRODUCT(-EXACT(F13:AJ13,"p")))*-1)</f>
        <v>0</v>
      </c>
      <c r="AQ13" s="52">
        <f>(SUMPRODUCT(-EXACT(F13:AJ13,"B")))*-1</f>
        <v>0</v>
      </c>
      <c r="AR13" s="53">
        <f>(SUMPRODUCT(-EXACT(F13:AJ13,"k")))*-1</f>
        <v>0</v>
      </c>
      <c r="AS13" s="54">
        <f>SUM(AK13:AQ13)</f>
        <v>0</v>
      </c>
      <c r="BA13" s="4" t="s">
        <v>36</v>
      </c>
      <c r="BB13" s="4" t="s">
        <v>63</v>
      </c>
      <c r="BC13" s="5" t="str">
        <f>CONCATENATE(BA13&amp;"-"&amp;BB13)</f>
        <v>15 Aralık-31 Aralık</v>
      </c>
      <c r="BD13" s="6">
        <v>2027</v>
      </c>
      <c r="BE13" s="9"/>
      <c r="BF13" s="9"/>
      <c r="BJ13" s="7"/>
      <c r="BK13" s="8"/>
    </row>
    <row r="14" spans="2:63" ht="15">
      <c r="B14" s="55">
        <v>2</v>
      </c>
      <c r="C14" s="56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47">
        <f t="shared" si="4"/>
        <v>0</v>
      </c>
      <c r="AL14" s="48">
        <f aca="true" t="shared" si="5" ref="AL14:AL26">(SUMPRODUCT(-EXACT(F14:AJ14,"-")))*-1</f>
        <v>0</v>
      </c>
      <c r="AM14" s="49">
        <f aca="true" t="shared" si="6" ref="AM14:AM26">(SUMPRODUCT(-EXACT(F14:AJ14,"y")))*-1</f>
        <v>0</v>
      </c>
      <c r="AN14" s="50">
        <f aca="true" t="shared" si="7" ref="AN14:AN26">(SUMPRODUCT(-EXACT(F14:AJ14,"r")))*-1</f>
        <v>0</v>
      </c>
      <c r="AO14" s="47">
        <f aca="true" t="shared" si="8" ref="AO14:AO26">(SUMPRODUCT(-EXACT(F14:AJ14,"R")))*-1</f>
        <v>0</v>
      </c>
      <c r="AP14" s="51">
        <f aca="true" t="shared" si="9" ref="AP14:AP26">((SUMPRODUCT(-EXACT(F14:AJ14,"c")))*-1)+((SUMPRODUCT(-EXACT(F14:AJ14,"p")))*-1)</f>
        <v>0</v>
      </c>
      <c r="AQ14" s="52">
        <f aca="true" t="shared" si="10" ref="AQ14:AQ26">(SUMPRODUCT(-EXACT(F14:AJ14,"B")))*-1</f>
        <v>0</v>
      </c>
      <c r="AR14" s="53">
        <f aca="true" t="shared" si="11" ref="AR14:AR26">(SUMPRODUCT(-EXACT(F14:AJ14,"k")))*-1</f>
        <v>0</v>
      </c>
      <c r="AS14" s="54">
        <f aca="true" t="shared" si="12" ref="AS14:AS26">SUM(AK14:AQ14)</f>
        <v>0</v>
      </c>
      <c r="BE14" s="9"/>
      <c r="BF14" s="9"/>
      <c r="BJ14" s="7"/>
      <c r="BK14" s="8"/>
    </row>
    <row r="15" spans="2:63" ht="15">
      <c r="B15" s="55">
        <v>3</v>
      </c>
      <c r="C15" s="60"/>
      <c r="D15" s="57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47">
        <f t="shared" si="4"/>
        <v>0</v>
      </c>
      <c r="AL15" s="48">
        <f t="shared" si="5"/>
        <v>0</v>
      </c>
      <c r="AM15" s="49">
        <f t="shared" si="6"/>
        <v>0</v>
      </c>
      <c r="AN15" s="50">
        <f t="shared" si="7"/>
        <v>0</v>
      </c>
      <c r="AO15" s="47">
        <f t="shared" si="8"/>
        <v>0</v>
      </c>
      <c r="AP15" s="51">
        <f t="shared" si="9"/>
        <v>0</v>
      </c>
      <c r="AQ15" s="52">
        <f t="shared" si="10"/>
        <v>0</v>
      </c>
      <c r="AR15" s="53">
        <f t="shared" si="11"/>
        <v>0</v>
      </c>
      <c r="AS15" s="54">
        <f t="shared" si="12"/>
        <v>0</v>
      </c>
      <c r="BB15" s="9"/>
      <c r="BC15" s="5" t="str">
        <f t="shared" si="0"/>
        <v>-</v>
      </c>
      <c r="BD15" s="9"/>
      <c r="BE15" s="9"/>
      <c r="BF15" s="9"/>
      <c r="BJ15" s="7"/>
      <c r="BK15" s="8"/>
    </row>
    <row r="16" spans="2:63" ht="15">
      <c r="B16" s="55">
        <v>4</v>
      </c>
      <c r="C16" s="56"/>
      <c r="D16" s="57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47">
        <f t="shared" si="4"/>
        <v>0</v>
      </c>
      <c r="AL16" s="48">
        <f t="shared" si="5"/>
        <v>0</v>
      </c>
      <c r="AM16" s="49">
        <f t="shared" si="6"/>
        <v>0</v>
      </c>
      <c r="AN16" s="50">
        <f t="shared" si="7"/>
        <v>0</v>
      </c>
      <c r="AO16" s="47">
        <f t="shared" si="8"/>
        <v>0</v>
      </c>
      <c r="AP16" s="51">
        <f t="shared" si="9"/>
        <v>0</v>
      </c>
      <c r="AQ16" s="52">
        <f t="shared" si="10"/>
        <v>0</v>
      </c>
      <c r="AR16" s="53">
        <f t="shared" si="11"/>
        <v>0</v>
      </c>
      <c r="AS16" s="54">
        <f t="shared" si="12"/>
        <v>0</v>
      </c>
      <c r="BB16" s="9"/>
      <c r="BC16" s="5" t="str">
        <f t="shared" si="0"/>
        <v>-</v>
      </c>
      <c r="BD16" s="9"/>
      <c r="BE16" s="9"/>
      <c r="BF16" s="9"/>
      <c r="BJ16" s="7"/>
      <c r="BK16" s="8"/>
    </row>
    <row r="17" spans="2:63" ht="15">
      <c r="B17" s="55">
        <v>5</v>
      </c>
      <c r="C17" s="56"/>
      <c r="D17" s="57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47">
        <f t="shared" si="4"/>
        <v>0</v>
      </c>
      <c r="AL17" s="48">
        <f t="shared" si="5"/>
        <v>0</v>
      </c>
      <c r="AM17" s="49">
        <f t="shared" si="6"/>
        <v>0</v>
      </c>
      <c r="AN17" s="50">
        <f t="shared" si="7"/>
        <v>0</v>
      </c>
      <c r="AO17" s="47">
        <f t="shared" si="8"/>
        <v>0</v>
      </c>
      <c r="AP17" s="51">
        <f t="shared" si="9"/>
        <v>0</v>
      </c>
      <c r="AQ17" s="52">
        <f t="shared" si="10"/>
        <v>0</v>
      </c>
      <c r="AR17" s="53">
        <f t="shared" si="11"/>
        <v>0</v>
      </c>
      <c r="AS17" s="54">
        <f t="shared" si="12"/>
        <v>0</v>
      </c>
      <c r="BB17" s="9"/>
      <c r="BC17" s="5" t="str">
        <f t="shared" si="0"/>
        <v>-</v>
      </c>
      <c r="BD17" s="9"/>
      <c r="BE17" s="9"/>
      <c r="BF17" s="9"/>
      <c r="BJ17" s="7"/>
      <c r="BK17" s="8"/>
    </row>
    <row r="18" spans="2:63" ht="15">
      <c r="B18" s="55">
        <v>6</v>
      </c>
      <c r="C18" s="56"/>
      <c r="D18" s="57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47">
        <f t="shared" si="4"/>
        <v>0</v>
      </c>
      <c r="AL18" s="48">
        <f t="shared" si="5"/>
        <v>0</v>
      </c>
      <c r="AM18" s="49">
        <f t="shared" si="6"/>
        <v>0</v>
      </c>
      <c r="AN18" s="50">
        <f t="shared" si="7"/>
        <v>0</v>
      </c>
      <c r="AO18" s="47">
        <f t="shared" si="8"/>
        <v>0</v>
      </c>
      <c r="AP18" s="51">
        <f t="shared" si="9"/>
        <v>0</v>
      </c>
      <c r="AQ18" s="52">
        <f t="shared" si="10"/>
        <v>0</v>
      </c>
      <c r="AR18" s="53">
        <f t="shared" si="11"/>
        <v>0</v>
      </c>
      <c r="AS18" s="54">
        <f t="shared" si="12"/>
        <v>0</v>
      </c>
      <c r="BB18" s="9"/>
      <c r="BC18" s="10"/>
      <c r="BD18" s="9"/>
      <c r="BE18" s="9"/>
      <c r="BF18" s="9"/>
      <c r="BJ18" s="7"/>
      <c r="BK18" s="8"/>
    </row>
    <row r="19" spans="2:63" ht="15">
      <c r="B19" s="55">
        <v>7</v>
      </c>
      <c r="C19" s="56"/>
      <c r="D19" s="57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47">
        <f t="shared" si="4"/>
        <v>0</v>
      </c>
      <c r="AL19" s="48">
        <f t="shared" si="5"/>
        <v>0</v>
      </c>
      <c r="AM19" s="49">
        <f t="shared" si="6"/>
        <v>0</v>
      </c>
      <c r="AN19" s="50">
        <f t="shared" si="7"/>
        <v>0</v>
      </c>
      <c r="AO19" s="47">
        <f t="shared" si="8"/>
        <v>0</v>
      </c>
      <c r="AP19" s="51">
        <f t="shared" si="9"/>
        <v>0</v>
      </c>
      <c r="AQ19" s="52">
        <f t="shared" si="10"/>
        <v>0</v>
      </c>
      <c r="AR19" s="53">
        <f t="shared" si="11"/>
        <v>0</v>
      </c>
      <c r="AS19" s="54">
        <f t="shared" si="12"/>
        <v>0</v>
      </c>
      <c r="BB19" s="9"/>
      <c r="BC19" s="10"/>
      <c r="BD19" s="9"/>
      <c r="BE19" s="9"/>
      <c r="BF19" s="9"/>
      <c r="BJ19" s="7"/>
      <c r="BK19" s="8"/>
    </row>
    <row r="20" spans="2:63" ht="15">
      <c r="B20" s="55">
        <v>8</v>
      </c>
      <c r="C20" s="56"/>
      <c r="D20" s="57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47">
        <f t="shared" si="4"/>
        <v>0</v>
      </c>
      <c r="AL20" s="48">
        <f t="shared" si="5"/>
        <v>0</v>
      </c>
      <c r="AM20" s="49">
        <f t="shared" si="6"/>
        <v>0</v>
      </c>
      <c r="AN20" s="50">
        <f t="shared" si="7"/>
        <v>0</v>
      </c>
      <c r="AO20" s="47">
        <f t="shared" si="8"/>
        <v>0</v>
      </c>
      <c r="AP20" s="51">
        <f t="shared" si="9"/>
        <v>0</v>
      </c>
      <c r="AQ20" s="52">
        <f t="shared" si="10"/>
        <v>0</v>
      </c>
      <c r="AR20" s="53">
        <f t="shared" si="11"/>
        <v>0</v>
      </c>
      <c r="AS20" s="54">
        <f t="shared" si="12"/>
        <v>0</v>
      </c>
      <c r="BB20" s="9"/>
      <c r="BC20" s="10"/>
      <c r="BD20" s="9"/>
      <c r="BE20" s="9"/>
      <c r="BF20" s="9"/>
      <c r="BJ20" s="7"/>
      <c r="BK20" s="8"/>
    </row>
    <row r="21" spans="2:63" ht="15">
      <c r="B21" s="55">
        <v>9</v>
      </c>
      <c r="C21" s="56"/>
      <c r="D21" s="57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47">
        <f t="shared" si="4"/>
        <v>0</v>
      </c>
      <c r="AL21" s="48">
        <f t="shared" si="5"/>
        <v>0</v>
      </c>
      <c r="AM21" s="49">
        <f t="shared" si="6"/>
        <v>0</v>
      </c>
      <c r="AN21" s="50">
        <f t="shared" si="7"/>
        <v>0</v>
      </c>
      <c r="AO21" s="47">
        <f t="shared" si="8"/>
        <v>0</v>
      </c>
      <c r="AP21" s="51">
        <f t="shared" si="9"/>
        <v>0</v>
      </c>
      <c r="AQ21" s="52">
        <f t="shared" si="10"/>
        <v>0</v>
      </c>
      <c r="AR21" s="53">
        <f t="shared" si="11"/>
        <v>0</v>
      </c>
      <c r="AS21" s="54">
        <f t="shared" si="12"/>
        <v>0</v>
      </c>
      <c r="BB21" s="9"/>
      <c r="BC21" s="10"/>
      <c r="BD21" s="9"/>
      <c r="BE21" s="9"/>
      <c r="BF21" s="9"/>
      <c r="BJ21" s="7"/>
      <c r="BK21" s="8"/>
    </row>
    <row r="22" spans="2:63" ht="15">
      <c r="B22" s="55">
        <v>10</v>
      </c>
      <c r="C22" s="56"/>
      <c r="D22" s="57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47">
        <f t="shared" si="4"/>
        <v>0</v>
      </c>
      <c r="AL22" s="48">
        <f t="shared" si="5"/>
        <v>0</v>
      </c>
      <c r="AM22" s="49">
        <f t="shared" si="6"/>
        <v>0</v>
      </c>
      <c r="AN22" s="50">
        <f t="shared" si="7"/>
        <v>0</v>
      </c>
      <c r="AO22" s="47">
        <f t="shared" si="8"/>
        <v>0</v>
      </c>
      <c r="AP22" s="51">
        <f t="shared" si="9"/>
        <v>0</v>
      </c>
      <c r="AQ22" s="52">
        <f t="shared" si="10"/>
        <v>0</v>
      </c>
      <c r="AR22" s="53">
        <f t="shared" si="11"/>
        <v>0</v>
      </c>
      <c r="AS22" s="54">
        <f t="shared" si="12"/>
        <v>0</v>
      </c>
      <c r="BB22" s="9"/>
      <c r="BC22" s="10"/>
      <c r="BD22" s="9"/>
      <c r="BE22" s="9"/>
      <c r="BF22" s="9"/>
      <c r="BJ22" s="7"/>
      <c r="BK22" s="8"/>
    </row>
    <row r="23" spans="2:63" ht="15">
      <c r="B23" s="55">
        <v>11</v>
      </c>
      <c r="C23" s="56"/>
      <c r="D23" s="57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47">
        <f t="shared" si="4"/>
        <v>0</v>
      </c>
      <c r="AL23" s="48">
        <f t="shared" si="5"/>
        <v>0</v>
      </c>
      <c r="AM23" s="49">
        <f t="shared" si="6"/>
        <v>0</v>
      </c>
      <c r="AN23" s="50">
        <f t="shared" si="7"/>
        <v>0</v>
      </c>
      <c r="AO23" s="47">
        <f t="shared" si="8"/>
        <v>0</v>
      </c>
      <c r="AP23" s="51">
        <f t="shared" si="9"/>
        <v>0</v>
      </c>
      <c r="AQ23" s="52">
        <f t="shared" si="10"/>
        <v>0</v>
      </c>
      <c r="AR23" s="53">
        <f t="shared" si="11"/>
        <v>0</v>
      </c>
      <c r="AS23" s="54">
        <f t="shared" si="12"/>
        <v>0</v>
      </c>
      <c r="BB23" s="9"/>
      <c r="BC23" s="10"/>
      <c r="BD23" s="9"/>
      <c r="BE23" s="9"/>
      <c r="BF23" s="9"/>
      <c r="BJ23" s="7"/>
      <c r="BK23" s="8"/>
    </row>
    <row r="24" spans="2:63" ht="15">
      <c r="B24" s="55">
        <v>12</v>
      </c>
      <c r="C24" s="56"/>
      <c r="D24" s="57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47">
        <f t="shared" si="4"/>
        <v>0</v>
      </c>
      <c r="AL24" s="48">
        <f t="shared" si="5"/>
        <v>0</v>
      </c>
      <c r="AM24" s="49">
        <f t="shared" si="6"/>
        <v>0</v>
      </c>
      <c r="AN24" s="50">
        <f t="shared" si="7"/>
        <v>0</v>
      </c>
      <c r="AO24" s="47">
        <f t="shared" si="8"/>
        <v>0</v>
      </c>
      <c r="AP24" s="51">
        <f t="shared" si="9"/>
        <v>0</v>
      </c>
      <c r="AQ24" s="52">
        <f t="shared" si="10"/>
        <v>0</v>
      </c>
      <c r="AR24" s="53">
        <f t="shared" si="11"/>
        <v>0</v>
      </c>
      <c r="AS24" s="54">
        <f t="shared" si="12"/>
        <v>0</v>
      </c>
      <c r="BB24" s="9"/>
      <c r="BC24" s="10"/>
      <c r="BD24" s="9"/>
      <c r="BE24" s="9"/>
      <c r="BF24" s="9"/>
      <c r="BJ24" s="7"/>
      <c r="BK24" s="8"/>
    </row>
    <row r="25" spans="2:63" ht="15">
      <c r="B25" s="55">
        <v>13</v>
      </c>
      <c r="C25" s="56"/>
      <c r="D25" s="57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47">
        <f t="shared" si="4"/>
        <v>0</v>
      </c>
      <c r="AL25" s="48">
        <f t="shared" si="5"/>
        <v>0</v>
      </c>
      <c r="AM25" s="49">
        <f t="shared" si="6"/>
        <v>0</v>
      </c>
      <c r="AN25" s="50">
        <f t="shared" si="7"/>
        <v>0</v>
      </c>
      <c r="AO25" s="47">
        <f t="shared" si="8"/>
        <v>0</v>
      </c>
      <c r="AP25" s="51">
        <f t="shared" si="9"/>
        <v>0</v>
      </c>
      <c r="AQ25" s="52">
        <f t="shared" si="10"/>
        <v>0</v>
      </c>
      <c r="AR25" s="53">
        <f t="shared" si="11"/>
        <v>0</v>
      </c>
      <c r="AS25" s="54">
        <f t="shared" si="12"/>
        <v>0</v>
      </c>
      <c r="BB25" s="9"/>
      <c r="BC25" s="10"/>
      <c r="BD25" s="9"/>
      <c r="BE25" s="9"/>
      <c r="BF25" s="9"/>
      <c r="BJ25" s="7"/>
      <c r="BK25" s="8"/>
    </row>
    <row r="26" spans="2:63" ht="15">
      <c r="B26" s="55">
        <v>14</v>
      </c>
      <c r="C26" s="56"/>
      <c r="D26" s="57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47">
        <f t="shared" si="4"/>
        <v>0</v>
      </c>
      <c r="AL26" s="48">
        <f t="shared" si="5"/>
        <v>0</v>
      </c>
      <c r="AM26" s="49">
        <f t="shared" si="6"/>
        <v>0</v>
      </c>
      <c r="AN26" s="50">
        <f t="shared" si="7"/>
        <v>0</v>
      </c>
      <c r="AO26" s="47">
        <f t="shared" si="8"/>
        <v>0</v>
      </c>
      <c r="AP26" s="51">
        <f t="shared" si="9"/>
        <v>0</v>
      </c>
      <c r="AQ26" s="52">
        <f t="shared" si="10"/>
        <v>0</v>
      </c>
      <c r="AR26" s="53">
        <f t="shared" si="11"/>
        <v>0</v>
      </c>
      <c r="AS26" s="54">
        <f t="shared" si="12"/>
        <v>0</v>
      </c>
      <c r="BB26" s="9"/>
      <c r="BC26" s="10"/>
      <c r="BD26" s="9"/>
      <c r="BE26" s="9"/>
      <c r="BF26" s="9"/>
      <c r="BJ26" s="7"/>
      <c r="BK26" s="8"/>
    </row>
    <row r="27" spans="2:45" ht="12.75" customHeight="1">
      <c r="B27" s="55">
        <v>15</v>
      </c>
      <c r="C27" s="56"/>
      <c r="D27" s="57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47">
        <f t="shared" si="4"/>
        <v>0</v>
      </c>
      <c r="AL27" s="48">
        <f aca="true" t="shared" si="13" ref="AL27:AL32">(SUMPRODUCT(-EXACT(F27:AJ27,"-")))*-1</f>
        <v>0</v>
      </c>
      <c r="AM27" s="49">
        <f aca="true" t="shared" si="14" ref="AM27:AM32">(SUMPRODUCT(-EXACT(F27:AJ27,"y")))*-1</f>
        <v>0</v>
      </c>
      <c r="AN27" s="50">
        <f aca="true" t="shared" si="15" ref="AN27:AN32">(SUMPRODUCT(-EXACT(F27:AJ27,"r")))*-1</f>
        <v>0</v>
      </c>
      <c r="AO27" s="47">
        <f aca="true" t="shared" si="16" ref="AO27:AO32">(SUMPRODUCT(-EXACT(F27:AJ27,"R")))*-1</f>
        <v>0</v>
      </c>
      <c r="AP27" s="51">
        <f aca="true" t="shared" si="17" ref="AP27:AP32">((SUMPRODUCT(-EXACT(F27:AJ27,"c")))*-1)+((SUMPRODUCT(-EXACT(F27:AJ27,"p")))*-1)</f>
        <v>0</v>
      </c>
      <c r="AQ27" s="52">
        <f aca="true" t="shared" si="18" ref="AQ27:AQ32">(SUMPRODUCT(-EXACT(F27:AJ27,"B")))*-1</f>
        <v>0</v>
      </c>
      <c r="AR27" s="53">
        <f aca="true" t="shared" si="19" ref="AR27:AR32">(SUMPRODUCT(-EXACT(F27:AJ27,"k")))*-1</f>
        <v>0</v>
      </c>
      <c r="AS27" s="54">
        <f aca="true" t="shared" si="20" ref="AS27:AS32">SUM(AK27:AQ27)</f>
        <v>0</v>
      </c>
    </row>
    <row r="28" spans="2:45" ht="12.75" customHeight="1">
      <c r="B28" s="55">
        <v>16</v>
      </c>
      <c r="C28" s="56"/>
      <c r="D28" s="57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47">
        <f t="shared" si="4"/>
        <v>0</v>
      </c>
      <c r="AL28" s="48">
        <f t="shared" si="13"/>
        <v>0</v>
      </c>
      <c r="AM28" s="49">
        <f t="shared" si="14"/>
        <v>0</v>
      </c>
      <c r="AN28" s="50">
        <f t="shared" si="15"/>
        <v>0</v>
      </c>
      <c r="AO28" s="47">
        <f t="shared" si="16"/>
        <v>0</v>
      </c>
      <c r="AP28" s="51">
        <f t="shared" si="17"/>
        <v>0</v>
      </c>
      <c r="AQ28" s="52">
        <f t="shared" si="18"/>
        <v>0</v>
      </c>
      <c r="AR28" s="53">
        <f t="shared" si="19"/>
        <v>0</v>
      </c>
      <c r="AS28" s="54">
        <f t="shared" si="20"/>
        <v>0</v>
      </c>
    </row>
    <row r="29" spans="2:45" ht="12.75" customHeight="1">
      <c r="B29" s="55">
        <v>17</v>
      </c>
      <c r="C29" s="56"/>
      <c r="D29" s="57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47">
        <f t="shared" si="4"/>
        <v>0</v>
      </c>
      <c r="AL29" s="48">
        <f t="shared" si="13"/>
        <v>0</v>
      </c>
      <c r="AM29" s="49">
        <f t="shared" si="14"/>
        <v>0</v>
      </c>
      <c r="AN29" s="50">
        <f t="shared" si="15"/>
        <v>0</v>
      </c>
      <c r="AO29" s="47">
        <f t="shared" si="16"/>
        <v>0</v>
      </c>
      <c r="AP29" s="51">
        <f t="shared" si="17"/>
        <v>0</v>
      </c>
      <c r="AQ29" s="52">
        <f t="shared" si="18"/>
        <v>0</v>
      </c>
      <c r="AR29" s="53">
        <f t="shared" si="19"/>
        <v>0</v>
      </c>
      <c r="AS29" s="54">
        <f t="shared" si="20"/>
        <v>0</v>
      </c>
    </row>
    <row r="30" spans="2:45" ht="12.75" customHeight="1">
      <c r="B30" s="55">
        <v>18</v>
      </c>
      <c r="C30" s="56"/>
      <c r="D30" s="57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47">
        <f t="shared" si="4"/>
        <v>0</v>
      </c>
      <c r="AL30" s="48">
        <f t="shared" si="13"/>
        <v>0</v>
      </c>
      <c r="AM30" s="49">
        <f t="shared" si="14"/>
        <v>0</v>
      </c>
      <c r="AN30" s="50">
        <f t="shared" si="15"/>
        <v>0</v>
      </c>
      <c r="AO30" s="47">
        <f t="shared" si="16"/>
        <v>0</v>
      </c>
      <c r="AP30" s="51">
        <f t="shared" si="17"/>
        <v>0</v>
      </c>
      <c r="AQ30" s="52">
        <f t="shared" si="18"/>
        <v>0</v>
      </c>
      <c r="AR30" s="53">
        <f t="shared" si="19"/>
        <v>0</v>
      </c>
      <c r="AS30" s="54">
        <f t="shared" si="20"/>
        <v>0</v>
      </c>
    </row>
    <row r="31" spans="2:45" ht="12.75" customHeight="1">
      <c r="B31" s="55">
        <v>19</v>
      </c>
      <c r="C31" s="56"/>
      <c r="D31" s="57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47">
        <f t="shared" si="4"/>
        <v>0</v>
      </c>
      <c r="AL31" s="48">
        <f t="shared" si="13"/>
        <v>0</v>
      </c>
      <c r="AM31" s="49">
        <f t="shared" si="14"/>
        <v>0</v>
      </c>
      <c r="AN31" s="50">
        <f t="shared" si="15"/>
        <v>0</v>
      </c>
      <c r="AO31" s="47">
        <f t="shared" si="16"/>
        <v>0</v>
      </c>
      <c r="AP31" s="51">
        <f t="shared" si="17"/>
        <v>0</v>
      </c>
      <c r="AQ31" s="52">
        <f t="shared" si="18"/>
        <v>0</v>
      </c>
      <c r="AR31" s="53">
        <f t="shared" si="19"/>
        <v>0</v>
      </c>
      <c r="AS31" s="54">
        <f t="shared" si="20"/>
        <v>0</v>
      </c>
    </row>
    <row r="32" spans="2:45" ht="12.75" customHeight="1">
      <c r="B32" s="55">
        <v>20</v>
      </c>
      <c r="C32" s="56"/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47">
        <f t="shared" si="4"/>
        <v>0</v>
      </c>
      <c r="AL32" s="48">
        <f t="shared" si="13"/>
        <v>0</v>
      </c>
      <c r="AM32" s="49">
        <f t="shared" si="14"/>
        <v>0</v>
      </c>
      <c r="AN32" s="50">
        <f t="shared" si="15"/>
        <v>0</v>
      </c>
      <c r="AO32" s="47">
        <f t="shared" si="16"/>
        <v>0</v>
      </c>
      <c r="AP32" s="51">
        <f t="shared" si="17"/>
        <v>0</v>
      </c>
      <c r="AQ32" s="52">
        <f t="shared" si="18"/>
        <v>0</v>
      </c>
      <c r="AR32" s="53">
        <f t="shared" si="19"/>
        <v>0</v>
      </c>
      <c r="AS32" s="54">
        <f t="shared" si="20"/>
        <v>0</v>
      </c>
    </row>
    <row r="33" spans="2:45" ht="15" customHeight="1">
      <c r="B33" s="61"/>
      <c r="C33" s="62"/>
      <c r="D33" s="62"/>
      <c r="E33" s="62"/>
      <c r="F33" s="63"/>
      <c r="G33" s="63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</row>
    <row r="34" spans="2:45" ht="15.75" customHeight="1">
      <c r="B34" s="64"/>
      <c r="C34" s="65" t="s">
        <v>67</v>
      </c>
      <c r="D34" s="65"/>
      <c r="E34" s="65"/>
      <c r="F34" s="64"/>
      <c r="G34" s="64"/>
      <c r="H34" s="64"/>
      <c r="I34" s="64"/>
      <c r="J34" s="64"/>
      <c r="K34" s="64"/>
      <c r="L34" s="64"/>
      <c r="M34" s="75" t="s">
        <v>68</v>
      </c>
      <c r="N34" s="75"/>
      <c r="O34" s="75"/>
      <c r="P34" s="75"/>
      <c r="Q34" s="75"/>
      <c r="R34" s="75"/>
      <c r="S34" s="75"/>
      <c r="T34" s="75"/>
      <c r="U34" s="75"/>
      <c r="V34" s="64"/>
      <c r="W34" s="64"/>
      <c r="X34" s="64"/>
      <c r="Y34" s="64"/>
      <c r="Z34" s="64"/>
      <c r="AA34" s="64"/>
      <c r="AB34" s="75" t="s">
        <v>69</v>
      </c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66"/>
      <c r="AQ34" s="64"/>
      <c r="AR34" s="64"/>
      <c r="AS34" s="64"/>
    </row>
    <row r="35" spans="3:45" ht="15.75">
      <c r="C35" s="61" t="s">
        <v>70</v>
      </c>
      <c r="D35" s="61"/>
      <c r="E35" s="61"/>
      <c r="F35" s="64"/>
      <c r="G35" s="64"/>
      <c r="H35" s="64"/>
      <c r="I35" s="64"/>
      <c r="J35" s="64"/>
      <c r="K35" s="64"/>
      <c r="L35" s="64"/>
      <c r="M35" s="76">
        <f ca="1">TODAY()</f>
        <v>43193</v>
      </c>
      <c r="N35" s="77"/>
      <c r="O35" s="77"/>
      <c r="P35" s="77"/>
      <c r="Q35" s="77"/>
      <c r="R35" s="77"/>
      <c r="S35" s="77"/>
      <c r="T35" s="77"/>
      <c r="U35" s="77"/>
      <c r="V35" s="67"/>
      <c r="W35" s="67"/>
      <c r="X35" s="67"/>
      <c r="Y35" s="67"/>
      <c r="Z35" s="67"/>
      <c r="AA35" s="78" t="s">
        <v>71</v>
      </c>
      <c r="AB35" s="78"/>
      <c r="AC35" s="78"/>
      <c r="AD35" s="78"/>
      <c r="AE35" s="78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4"/>
      <c r="AS35" s="64"/>
    </row>
    <row r="36" spans="3:45" ht="15.75">
      <c r="C36" s="61" t="s">
        <v>72</v>
      </c>
      <c r="D36" s="61"/>
      <c r="E36" s="61"/>
      <c r="F36" s="64"/>
      <c r="G36" s="64"/>
      <c r="H36" s="64"/>
      <c r="I36" s="64"/>
      <c r="J36" s="64"/>
      <c r="K36" s="64"/>
      <c r="L36" s="64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Y36" s="67"/>
      <c r="Z36" s="67"/>
      <c r="AA36" s="69" t="s">
        <v>72</v>
      </c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</row>
    <row r="37" spans="3:40" ht="15.75">
      <c r="C37" s="69"/>
      <c r="D37" s="69"/>
      <c r="E37" s="69"/>
      <c r="M37" s="69"/>
      <c r="N37" s="69"/>
      <c r="O37" s="69"/>
      <c r="P37" s="69"/>
      <c r="Q37" s="69"/>
      <c r="R37" s="69"/>
      <c r="S37" s="69"/>
      <c r="T37" s="69"/>
      <c r="U37" s="69"/>
      <c r="V37" s="67"/>
      <c r="W37" s="67"/>
      <c r="X37" s="67"/>
      <c r="Y37" s="67"/>
      <c r="Z37" s="67"/>
      <c r="AA37" s="67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</sheetData>
  <sheetProtection/>
  <mergeCells count="22">
    <mergeCell ref="AU2:AU3"/>
    <mergeCell ref="AU4:AU7"/>
    <mergeCell ref="F2:AE2"/>
    <mergeCell ref="F3:AE3"/>
    <mergeCell ref="A4:AS4"/>
    <mergeCell ref="C9:C12"/>
    <mergeCell ref="AA35:AE35"/>
    <mergeCell ref="AF35:AQ35"/>
    <mergeCell ref="F1:AE1"/>
    <mergeCell ref="E8:G8"/>
    <mergeCell ref="AK9:AS9"/>
    <mergeCell ref="E9:E12"/>
    <mergeCell ref="M36:U36"/>
    <mergeCell ref="AA36:AE36"/>
    <mergeCell ref="AF36:AS36"/>
    <mergeCell ref="C37:E37"/>
    <mergeCell ref="M37:U37"/>
    <mergeCell ref="B9:B12"/>
    <mergeCell ref="F9:AJ9"/>
    <mergeCell ref="M34:U34"/>
    <mergeCell ref="AB34:AO34"/>
    <mergeCell ref="M35:U35"/>
  </mergeCells>
  <conditionalFormatting sqref="F12:AJ12">
    <cfRule type="expression" priority="10" dxfId="2" stopIfTrue="1">
      <formula>IF(F$10=1,1,0)</formula>
    </cfRule>
    <cfRule type="expression" priority="11" dxfId="1" stopIfTrue="1">
      <formula>IF(MONTH(F$12)=MONTH($AU$2),1,0)</formula>
    </cfRule>
    <cfRule type="expression" priority="12" dxfId="0" stopIfTrue="1">
      <formula>IF(MONTH(F$12)=MONTH($AU$2)+1,1,0)</formula>
    </cfRule>
  </conditionalFormatting>
  <dataValidations count="2">
    <dataValidation type="list" allowBlank="1" showInputMessage="1" showErrorMessage="1" sqref="E7:G7">
      <formula1>BD1:BD6</formula1>
    </dataValidation>
    <dataValidation type="list" allowBlank="1" showInputMessage="1" showErrorMessage="1" sqref="E8">
      <formula1>BC1:BC26</formula1>
    </dataValidation>
  </dataValidations>
  <printOptions/>
  <pageMargins left="0.25" right="0.25" top="0.33" bottom="0.31" header="0.3" footer="0.3"/>
  <pageSetup horizontalDpi="300" verticalDpi="300" orientation="landscape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zoomScalePageLayoutView="0" workbookViewId="0" topLeftCell="E1">
      <selection activeCell="H12" sqref="H12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1:A1"/>
  <sheetViews>
    <sheetView zoomScalePageLayoutView="0" workbookViewId="0" topLeftCell="A1">
      <selection activeCell="H16" sqref="H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Şükrü</dc:creator>
  <cp:keywords/>
  <dc:description/>
  <cp:lastModifiedBy>turgut</cp:lastModifiedBy>
  <cp:lastPrinted>2016-10-05T13:30:01Z</cp:lastPrinted>
  <dcterms:created xsi:type="dcterms:W3CDTF">2011-12-12T18:19:10Z</dcterms:created>
  <dcterms:modified xsi:type="dcterms:W3CDTF">2018-04-03T07:17:20Z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