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TEKIN-CAYMEM\Pictures\YSF-BOZ\"/>
    </mc:Choice>
  </mc:AlternateContent>
  <bookViews>
    <workbookView xWindow="120" yWindow="90" windowWidth="13920" windowHeight="9015" activeTab="1"/>
  </bookViews>
  <sheets>
    <sheet name="Kontenjan" sheetId="1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E43" i="1" l="1"/>
  <c r="E41" i="1"/>
  <c r="E10" i="1"/>
  <c r="E29" i="1"/>
  <c r="F3" i="1"/>
  <c r="F4" i="1"/>
  <c r="F5" i="1"/>
  <c r="F6" i="1"/>
  <c r="F7" i="1"/>
  <c r="F8" i="1"/>
  <c r="F9" i="1"/>
  <c r="F11" i="1"/>
  <c r="F29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41" i="1" s="1"/>
  <c r="F32" i="1"/>
  <c r="F33" i="1"/>
  <c r="F34" i="1"/>
  <c r="F35" i="1"/>
  <c r="F36" i="1"/>
  <c r="F37" i="1"/>
  <c r="F38" i="1"/>
  <c r="F39" i="1"/>
  <c r="F40" i="1"/>
  <c r="F2" i="1"/>
  <c r="F43" i="1" s="1"/>
  <c r="D43" i="1"/>
  <c r="F10" i="1" l="1"/>
</calcChain>
</file>

<file path=xl/sharedStrings.xml><?xml version="1.0" encoding="utf-8"?>
<sst xmlns="http://schemas.openxmlformats.org/spreadsheetml/2006/main" count="80" uniqueCount="60">
  <si>
    <t>Ak.Cumhuriyet İ.O.</t>
  </si>
  <si>
    <t>Çağlayan  İ.O.</t>
  </si>
  <si>
    <t>Çayırpınar M.Ş. İ.O.</t>
  </si>
  <si>
    <t>Çayıryazı İ.O.</t>
  </si>
  <si>
    <t>Deresinek İ.O.</t>
  </si>
  <si>
    <t>Devederesi İ.O.</t>
  </si>
  <si>
    <t>Eber İ.O.</t>
  </si>
  <si>
    <t>İnli İ.O.</t>
  </si>
  <si>
    <t>Karacaören İ.O.</t>
  </si>
  <si>
    <t>Karamık İ.O.</t>
  </si>
  <si>
    <t>Koçbeyli İ.O.</t>
  </si>
  <si>
    <t>Kurtuluş  İ.O.</t>
  </si>
  <si>
    <t>Maltepe İ.O.</t>
  </si>
  <si>
    <t>Pazarağaç İ.O.</t>
  </si>
  <si>
    <t>Seka İ.O.</t>
  </si>
  <si>
    <t>Şeh.Cen.Karataş İ.O.</t>
  </si>
  <si>
    <t xml:space="preserve">Vali A.Özyurt İ.O. </t>
  </si>
  <si>
    <t>Yeşilyurt İ.O.</t>
  </si>
  <si>
    <t>Akkonak Ş. G. Şengül O.O.</t>
  </si>
  <si>
    <t>Atatürk O.O.</t>
  </si>
  <si>
    <t>Çay İmam Hatip O.O.</t>
  </si>
  <si>
    <t>Gazi M.Kemal O.O.</t>
  </si>
  <si>
    <t>İnli O.O.</t>
  </si>
  <si>
    <t>K.Yunus Emre O.O.</t>
  </si>
  <si>
    <t>Karamık O.O.</t>
  </si>
  <si>
    <t>Koçbeyli O.O.</t>
  </si>
  <si>
    <t>Pazarağaç A.N.A.O.O.</t>
  </si>
  <si>
    <t>Pazarağaç İ.H.O.O.</t>
  </si>
  <si>
    <t>Yeşilyurt O.O.</t>
  </si>
  <si>
    <t xml:space="preserve">Erkek </t>
  </si>
  <si>
    <t>Toplam</t>
  </si>
  <si>
    <t>Ş.Kamil Tuna And.L.</t>
  </si>
  <si>
    <t>İMKB And. Lisesi</t>
  </si>
  <si>
    <t>And. İmam Hatip L.</t>
  </si>
  <si>
    <t>Gevher Nesibe MTAL</t>
  </si>
  <si>
    <t>Mesl.Tekn.And.Lisesi</t>
  </si>
  <si>
    <t>Nene Hatun MTAL</t>
  </si>
  <si>
    <t>Çay Çok Prog.And. Lisesi</t>
  </si>
  <si>
    <t>Karacaören Çok Prog.And.L.</t>
  </si>
  <si>
    <t xml:space="preserve">Kız </t>
  </si>
  <si>
    <t>Kırtasiye</t>
  </si>
  <si>
    <t>Okul Adı</t>
  </si>
  <si>
    <t>Kaban Adedi</t>
  </si>
  <si>
    <t>M</t>
  </si>
  <si>
    <t>S</t>
  </si>
  <si>
    <t>L</t>
  </si>
  <si>
    <t>XL</t>
  </si>
  <si>
    <t>XXL</t>
  </si>
  <si>
    <t>BEDEN ÖLÇÜSÜ</t>
  </si>
  <si>
    <t>Kız</t>
  </si>
  <si>
    <t>Erkek</t>
  </si>
  <si>
    <t>OKULU</t>
  </si>
  <si>
    <t>ORTAOKUL VE LİSE ÖĞRENCİLERİ İÇİN ÖLÇÜM TABLOSU</t>
  </si>
  <si>
    <t>İLKOKUL ÖĞRENCİLERİ İÇİN ÖLÇÜM TABLOSU</t>
  </si>
  <si>
    <t>6-7 YAŞ</t>
  </si>
  <si>
    <t>7-8 YAŞ</t>
  </si>
  <si>
    <t>8-9 YAŞ</t>
  </si>
  <si>
    <t>9-10 YAŞ</t>
  </si>
  <si>
    <t>Not: Öğrencilerin beden ölçüleri girilirken kimlik yaşı değil fiziği dikkate alınarak ilgili yaş grubuna giriş yapılacaktır.</t>
  </si>
  <si>
    <t>Büyük Beden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</si>
</sst>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3" borderId="0" xfId="0" applyFill="1"/>
    <xf numFmtId="0" fontId="3" fillId="2" borderId="5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4" borderId="5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3" xfId="0" applyBorder="1"/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4" borderId="6" xfId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H30" sqref="H30"/>
    </sheetView>
  </sheetViews>
  <sheetFormatPr defaultRowHeight="15" x14ac:dyDescent="0.25"/>
  <cols>
    <col min="1" max="1" width="37" customWidth="1"/>
    <col min="2" max="4" width="0" hidden="1" customWidth="1"/>
    <col min="5" max="5" width="14.42578125" customWidth="1"/>
    <col min="6" max="6" width="0" hidden="1" customWidth="1"/>
  </cols>
  <sheetData>
    <row r="1" spans="1:6" s="6" customFormat="1" ht="26.25" customHeight="1" x14ac:dyDescent="0.25">
      <c r="A1" s="20" t="s">
        <v>41</v>
      </c>
      <c r="B1" s="20" t="s">
        <v>29</v>
      </c>
      <c r="C1" s="20" t="s">
        <v>39</v>
      </c>
      <c r="D1" s="20" t="s">
        <v>30</v>
      </c>
      <c r="E1" s="20" t="s">
        <v>42</v>
      </c>
      <c r="F1" s="14" t="s">
        <v>40</v>
      </c>
    </row>
    <row r="2" spans="1:6" x14ac:dyDescent="0.25">
      <c r="A2" s="7" t="s">
        <v>31</v>
      </c>
      <c r="B2" s="9">
        <v>91</v>
      </c>
      <c r="C2" s="9">
        <v>149</v>
      </c>
      <c r="D2" s="15">
        <v>240</v>
      </c>
      <c r="E2" s="10">
        <v>16</v>
      </c>
      <c r="F2" s="11">
        <f>D2*0.0338</f>
        <v>8.1119999999999983</v>
      </c>
    </row>
    <row r="3" spans="1:6" x14ac:dyDescent="0.25">
      <c r="A3" s="7" t="s">
        <v>32</v>
      </c>
      <c r="B3" s="9">
        <v>169</v>
      </c>
      <c r="C3" s="9">
        <v>225</v>
      </c>
      <c r="D3" s="15">
        <v>394</v>
      </c>
      <c r="E3" s="10">
        <v>26</v>
      </c>
      <c r="F3" s="11">
        <f t="shared" ref="F3:F40" si="0">D3*0.0338</f>
        <v>13.317199999999998</v>
      </c>
    </row>
    <row r="4" spans="1:6" x14ac:dyDescent="0.25">
      <c r="A4" s="7" t="s">
        <v>33</v>
      </c>
      <c r="B4" s="9">
        <v>94</v>
      </c>
      <c r="C4" s="9">
        <v>99</v>
      </c>
      <c r="D4" s="15">
        <v>193</v>
      </c>
      <c r="E4" s="10">
        <v>13</v>
      </c>
      <c r="F4" s="11">
        <f t="shared" si="0"/>
        <v>6.5233999999999996</v>
      </c>
    </row>
    <row r="5" spans="1:6" x14ac:dyDescent="0.25">
      <c r="A5" s="7" t="s">
        <v>34</v>
      </c>
      <c r="B5" s="9">
        <v>86</v>
      </c>
      <c r="C5" s="9">
        <v>200</v>
      </c>
      <c r="D5" s="15">
        <v>286</v>
      </c>
      <c r="E5" s="10">
        <v>19</v>
      </c>
      <c r="F5" s="11">
        <f t="shared" si="0"/>
        <v>9.6667999999999985</v>
      </c>
    </row>
    <row r="6" spans="1:6" x14ac:dyDescent="0.25">
      <c r="A6" s="7" t="s">
        <v>35</v>
      </c>
      <c r="B6" s="9">
        <v>297</v>
      </c>
      <c r="C6" s="9">
        <v>4</v>
      </c>
      <c r="D6" s="15">
        <v>301</v>
      </c>
      <c r="E6" s="10">
        <v>20</v>
      </c>
      <c r="F6" s="11">
        <f t="shared" si="0"/>
        <v>10.173799999999998</v>
      </c>
    </row>
    <row r="7" spans="1:6" x14ac:dyDescent="0.25">
      <c r="A7" s="7" t="s">
        <v>36</v>
      </c>
      <c r="B7" s="9">
        <v>0</v>
      </c>
      <c r="C7" s="9">
        <v>137</v>
      </c>
      <c r="D7" s="15">
        <v>137</v>
      </c>
      <c r="E7" s="10">
        <v>10</v>
      </c>
      <c r="F7" s="11">
        <f t="shared" si="0"/>
        <v>4.6305999999999994</v>
      </c>
    </row>
    <row r="8" spans="1:6" x14ac:dyDescent="0.25">
      <c r="A8" s="7" t="s">
        <v>37</v>
      </c>
      <c r="B8" s="9">
        <v>112</v>
      </c>
      <c r="C8" s="9">
        <v>69</v>
      </c>
      <c r="D8" s="15">
        <v>181</v>
      </c>
      <c r="E8" s="10">
        <v>12</v>
      </c>
      <c r="F8" s="11">
        <f t="shared" si="0"/>
        <v>6.117799999999999</v>
      </c>
    </row>
    <row r="9" spans="1:6" x14ac:dyDescent="0.25">
      <c r="A9" s="7" t="s">
        <v>38</v>
      </c>
      <c r="B9" s="9">
        <v>47</v>
      </c>
      <c r="C9" s="9">
        <v>0</v>
      </c>
      <c r="D9" s="15">
        <v>47</v>
      </c>
      <c r="E9" s="10">
        <v>4</v>
      </c>
      <c r="F9" s="11">
        <f t="shared" si="0"/>
        <v>1.5885999999999998</v>
      </c>
    </row>
    <row r="10" spans="1:6" ht="23.25" hidden="1" customHeight="1" x14ac:dyDescent="0.25">
      <c r="A10" s="1"/>
      <c r="B10" s="12">
        <v>896</v>
      </c>
      <c r="C10" s="12">
        <v>883</v>
      </c>
      <c r="D10" s="16">
        <v>1779</v>
      </c>
      <c r="E10" s="19">
        <f>SUM(E2:E9)</f>
        <v>120</v>
      </c>
      <c r="F10" s="19">
        <f>SUM(F2:F9)</f>
        <v>60.130199999999988</v>
      </c>
    </row>
    <row r="11" spans="1:6" ht="18" customHeight="1" x14ac:dyDescent="0.25">
      <c r="A11" s="21" t="s">
        <v>0</v>
      </c>
      <c r="B11" s="3">
        <v>35</v>
      </c>
      <c r="C11" s="3">
        <v>47</v>
      </c>
      <c r="D11" s="5">
        <v>82</v>
      </c>
      <c r="E11" s="10">
        <v>5</v>
      </c>
      <c r="F11" s="11">
        <f t="shared" si="0"/>
        <v>2.7715999999999998</v>
      </c>
    </row>
    <row r="12" spans="1:6" ht="18" customHeight="1" x14ac:dyDescent="0.25">
      <c r="A12" s="21" t="s">
        <v>1</v>
      </c>
      <c r="B12" s="3">
        <v>109</v>
      </c>
      <c r="C12" s="3">
        <v>92</v>
      </c>
      <c r="D12" s="5">
        <v>201</v>
      </c>
      <c r="E12" s="10">
        <v>13</v>
      </c>
      <c r="F12" s="11">
        <f t="shared" si="0"/>
        <v>6.7937999999999992</v>
      </c>
    </row>
    <row r="13" spans="1:6" ht="18" customHeight="1" x14ac:dyDescent="0.25">
      <c r="A13" s="22" t="s">
        <v>2</v>
      </c>
      <c r="B13" s="3">
        <v>8</v>
      </c>
      <c r="C13" s="3">
        <v>12</v>
      </c>
      <c r="D13" s="5">
        <v>20</v>
      </c>
      <c r="E13" s="10">
        <v>3</v>
      </c>
      <c r="F13" s="11">
        <f t="shared" si="0"/>
        <v>0.67599999999999993</v>
      </c>
    </row>
    <row r="14" spans="1:6" ht="18" customHeight="1" x14ac:dyDescent="0.25">
      <c r="A14" s="23" t="s">
        <v>3</v>
      </c>
      <c r="B14" s="3">
        <v>19</v>
      </c>
      <c r="C14" s="3">
        <v>12</v>
      </c>
      <c r="D14" s="5">
        <v>31</v>
      </c>
      <c r="E14" s="10">
        <v>3</v>
      </c>
      <c r="F14" s="11">
        <f t="shared" si="0"/>
        <v>1.0477999999999998</v>
      </c>
    </row>
    <row r="15" spans="1:6" ht="18" customHeight="1" x14ac:dyDescent="0.25">
      <c r="A15" s="24" t="s">
        <v>4</v>
      </c>
      <c r="B15" s="3">
        <v>22</v>
      </c>
      <c r="C15" s="3">
        <v>30</v>
      </c>
      <c r="D15" s="5">
        <v>52</v>
      </c>
      <c r="E15" s="10">
        <v>3</v>
      </c>
      <c r="F15" s="11">
        <f t="shared" si="0"/>
        <v>1.7575999999999998</v>
      </c>
    </row>
    <row r="16" spans="1:6" ht="18" customHeight="1" x14ac:dyDescent="0.25">
      <c r="A16" s="23" t="s">
        <v>5</v>
      </c>
      <c r="B16" s="3">
        <v>12</v>
      </c>
      <c r="C16" s="3">
        <v>13</v>
      </c>
      <c r="D16" s="5">
        <v>25</v>
      </c>
      <c r="E16" s="10">
        <v>3</v>
      </c>
      <c r="F16" s="11">
        <f t="shared" si="0"/>
        <v>0.84499999999999997</v>
      </c>
    </row>
    <row r="17" spans="1:6" ht="18" customHeight="1" x14ac:dyDescent="0.25">
      <c r="A17" s="24" t="s">
        <v>6</v>
      </c>
      <c r="B17" s="3">
        <v>15</v>
      </c>
      <c r="C17" s="3">
        <v>10</v>
      </c>
      <c r="D17" s="5">
        <v>25</v>
      </c>
      <c r="E17" s="10">
        <v>3</v>
      </c>
      <c r="F17" s="11">
        <f t="shared" si="0"/>
        <v>0.84499999999999997</v>
      </c>
    </row>
    <row r="18" spans="1:6" ht="18" customHeight="1" x14ac:dyDescent="0.25">
      <c r="A18" s="24" t="s">
        <v>7</v>
      </c>
      <c r="B18" s="3">
        <v>64</v>
      </c>
      <c r="C18" s="3">
        <v>68</v>
      </c>
      <c r="D18" s="5">
        <v>132</v>
      </c>
      <c r="E18" s="10">
        <v>8</v>
      </c>
      <c r="F18" s="11">
        <f t="shared" si="0"/>
        <v>4.4615999999999998</v>
      </c>
    </row>
    <row r="19" spans="1:6" ht="18" customHeight="1" x14ac:dyDescent="0.25">
      <c r="A19" s="24" t="s">
        <v>8</v>
      </c>
      <c r="B19" s="3">
        <v>70</v>
      </c>
      <c r="C19" s="3">
        <v>64</v>
      </c>
      <c r="D19" s="5">
        <v>134</v>
      </c>
      <c r="E19" s="10">
        <v>9</v>
      </c>
      <c r="F19" s="11">
        <f t="shared" si="0"/>
        <v>4.5291999999999994</v>
      </c>
    </row>
    <row r="20" spans="1:6" ht="18" customHeight="1" x14ac:dyDescent="0.25">
      <c r="A20" s="24" t="s">
        <v>9</v>
      </c>
      <c r="B20" s="3">
        <v>25</v>
      </c>
      <c r="C20" s="3">
        <v>42</v>
      </c>
      <c r="D20" s="5">
        <v>67</v>
      </c>
      <c r="E20" s="10">
        <v>4</v>
      </c>
      <c r="F20" s="11">
        <f t="shared" si="0"/>
        <v>2.2645999999999997</v>
      </c>
    </row>
    <row r="21" spans="1:6" ht="18" customHeight="1" x14ac:dyDescent="0.25">
      <c r="A21" s="24" t="s">
        <v>10</v>
      </c>
      <c r="B21" s="3">
        <v>63</v>
      </c>
      <c r="C21" s="3">
        <v>54</v>
      </c>
      <c r="D21" s="5">
        <v>117</v>
      </c>
      <c r="E21" s="10">
        <v>7</v>
      </c>
      <c r="F21" s="11">
        <f t="shared" si="0"/>
        <v>3.9545999999999997</v>
      </c>
    </row>
    <row r="22" spans="1:6" ht="18" customHeight="1" x14ac:dyDescent="0.25">
      <c r="A22" s="24" t="s">
        <v>11</v>
      </c>
      <c r="B22" s="3">
        <v>150</v>
      </c>
      <c r="C22" s="3">
        <v>133</v>
      </c>
      <c r="D22" s="5">
        <v>283</v>
      </c>
      <c r="E22" s="10">
        <v>19</v>
      </c>
      <c r="F22" s="11">
        <f t="shared" si="0"/>
        <v>9.5653999999999986</v>
      </c>
    </row>
    <row r="23" spans="1:6" ht="18" customHeight="1" x14ac:dyDescent="0.25">
      <c r="A23" s="23" t="s">
        <v>12</v>
      </c>
      <c r="B23" s="3">
        <v>7</v>
      </c>
      <c r="C23" s="3">
        <v>8</v>
      </c>
      <c r="D23" s="5">
        <v>15</v>
      </c>
      <c r="E23" s="10">
        <v>3</v>
      </c>
      <c r="F23" s="11">
        <f t="shared" si="0"/>
        <v>0.5069999999999999</v>
      </c>
    </row>
    <row r="24" spans="1:6" ht="18" customHeight="1" x14ac:dyDescent="0.25">
      <c r="A24" s="24" t="s">
        <v>13</v>
      </c>
      <c r="B24" s="3">
        <v>112</v>
      </c>
      <c r="C24" s="3">
        <v>108</v>
      </c>
      <c r="D24" s="5">
        <v>220</v>
      </c>
      <c r="E24" s="10">
        <v>14</v>
      </c>
      <c r="F24" s="11">
        <f t="shared" si="0"/>
        <v>7.4359999999999991</v>
      </c>
    </row>
    <row r="25" spans="1:6" ht="18" customHeight="1" x14ac:dyDescent="0.25">
      <c r="A25" s="24" t="s">
        <v>14</v>
      </c>
      <c r="B25" s="3">
        <v>39</v>
      </c>
      <c r="C25" s="3">
        <v>35</v>
      </c>
      <c r="D25" s="5">
        <v>74</v>
      </c>
      <c r="E25" s="10">
        <v>5</v>
      </c>
      <c r="F25" s="11">
        <f t="shared" si="0"/>
        <v>2.5011999999999999</v>
      </c>
    </row>
    <row r="26" spans="1:6" ht="18" customHeight="1" x14ac:dyDescent="0.25">
      <c r="A26" s="24" t="s">
        <v>15</v>
      </c>
      <c r="B26" s="3">
        <v>73</v>
      </c>
      <c r="C26" s="3">
        <v>64</v>
      </c>
      <c r="D26" s="5">
        <v>137</v>
      </c>
      <c r="E26" s="10">
        <v>9</v>
      </c>
      <c r="F26" s="11">
        <f t="shared" si="0"/>
        <v>4.6305999999999994</v>
      </c>
    </row>
    <row r="27" spans="1:6" ht="18" customHeight="1" x14ac:dyDescent="0.25">
      <c r="A27" s="24" t="s">
        <v>16</v>
      </c>
      <c r="B27" s="3">
        <v>121</v>
      </c>
      <c r="C27" s="3">
        <v>124</v>
      </c>
      <c r="D27" s="5">
        <v>245</v>
      </c>
      <c r="E27" s="10">
        <v>16</v>
      </c>
      <c r="F27" s="11">
        <f t="shared" si="0"/>
        <v>8.2809999999999988</v>
      </c>
    </row>
    <row r="28" spans="1:6" ht="18" customHeight="1" x14ac:dyDescent="0.25">
      <c r="A28" s="24" t="s">
        <v>17</v>
      </c>
      <c r="B28" s="3">
        <v>78</v>
      </c>
      <c r="C28" s="3">
        <v>86</v>
      </c>
      <c r="D28" s="5">
        <v>164</v>
      </c>
      <c r="E28" s="10">
        <v>11</v>
      </c>
      <c r="F28" s="11">
        <f t="shared" si="0"/>
        <v>5.5431999999999997</v>
      </c>
    </row>
    <row r="29" spans="1:6" ht="18" hidden="1" customHeight="1" x14ac:dyDescent="0.25">
      <c r="A29" s="21"/>
      <c r="B29" s="4">
        <v>1022</v>
      </c>
      <c r="C29" s="4">
        <v>1002</v>
      </c>
      <c r="D29" s="17">
        <v>2024</v>
      </c>
      <c r="E29" s="20">
        <f>SUM(E11:E28)</f>
        <v>138</v>
      </c>
      <c r="F29" s="20">
        <f>SUM(F11:F28)</f>
        <v>68.411199999999994</v>
      </c>
    </row>
    <row r="30" spans="1:6" ht="18" customHeight="1" x14ac:dyDescent="0.25">
      <c r="A30" s="21" t="s">
        <v>18</v>
      </c>
      <c r="B30" s="2">
        <v>53</v>
      </c>
      <c r="C30" s="2">
        <v>65</v>
      </c>
      <c r="D30" s="18">
        <v>118</v>
      </c>
      <c r="E30" s="10">
        <v>8</v>
      </c>
      <c r="F30" s="11">
        <f t="shared" si="0"/>
        <v>3.9883999999999995</v>
      </c>
    </row>
    <row r="31" spans="1:6" ht="18" customHeight="1" x14ac:dyDescent="0.25">
      <c r="A31" s="21" t="s">
        <v>19</v>
      </c>
      <c r="B31" s="2">
        <v>247</v>
      </c>
      <c r="C31" s="2">
        <v>237</v>
      </c>
      <c r="D31" s="18">
        <v>484</v>
      </c>
      <c r="E31" s="10">
        <v>32</v>
      </c>
      <c r="F31" s="11">
        <f t="shared" si="0"/>
        <v>16.359199999999998</v>
      </c>
    </row>
    <row r="32" spans="1:6" ht="18" customHeight="1" x14ac:dyDescent="0.25">
      <c r="A32" s="22" t="s">
        <v>20</v>
      </c>
      <c r="B32" s="2">
        <v>143</v>
      </c>
      <c r="C32" s="2">
        <v>128</v>
      </c>
      <c r="D32" s="18">
        <v>271</v>
      </c>
      <c r="E32" s="10">
        <v>18</v>
      </c>
      <c r="F32" s="11">
        <f t="shared" si="0"/>
        <v>9.1597999999999988</v>
      </c>
    </row>
    <row r="33" spans="1:6" ht="18" customHeight="1" x14ac:dyDescent="0.25">
      <c r="A33" s="24" t="s">
        <v>21</v>
      </c>
      <c r="B33" s="2">
        <v>281</v>
      </c>
      <c r="C33" s="2">
        <v>240</v>
      </c>
      <c r="D33" s="18">
        <v>521</v>
      </c>
      <c r="E33" s="10">
        <v>35</v>
      </c>
      <c r="F33" s="11">
        <f t="shared" si="0"/>
        <v>17.6098</v>
      </c>
    </row>
    <row r="34" spans="1:6" ht="18" customHeight="1" x14ac:dyDescent="0.25">
      <c r="A34" s="24" t="s">
        <v>22</v>
      </c>
      <c r="B34" s="2">
        <v>32</v>
      </c>
      <c r="C34" s="2">
        <v>39</v>
      </c>
      <c r="D34" s="18">
        <v>71</v>
      </c>
      <c r="E34" s="10">
        <v>4</v>
      </c>
      <c r="F34" s="11">
        <f t="shared" si="0"/>
        <v>2.3997999999999999</v>
      </c>
    </row>
    <row r="35" spans="1:6" ht="18" customHeight="1" x14ac:dyDescent="0.25">
      <c r="A35" s="24" t="s">
        <v>23</v>
      </c>
      <c r="B35" s="2">
        <v>93</v>
      </c>
      <c r="C35" s="2">
        <v>94</v>
      </c>
      <c r="D35" s="18">
        <v>187</v>
      </c>
      <c r="E35" s="10">
        <v>13</v>
      </c>
      <c r="F35" s="11">
        <f t="shared" si="0"/>
        <v>6.3205999999999998</v>
      </c>
    </row>
    <row r="36" spans="1:6" ht="18" customHeight="1" x14ac:dyDescent="0.25">
      <c r="A36" s="24" t="s">
        <v>24</v>
      </c>
      <c r="B36" s="2">
        <v>28</v>
      </c>
      <c r="C36" s="2">
        <v>25</v>
      </c>
      <c r="D36" s="18">
        <v>53</v>
      </c>
      <c r="E36" s="10">
        <v>4</v>
      </c>
      <c r="F36" s="11">
        <f t="shared" si="0"/>
        <v>1.7913999999999999</v>
      </c>
    </row>
    <row r="37" spans="1:6" ht="18" customHeight="1" x14ac:dyDescent="0.25">
      <c r="A37" s="24" t="s">
        <v>25</v>
      </c>
      <c r="B37" s="2">
        <v>52</v>
      </c>
      <c r="C37" s="2">
        <v>51</v>
      </c>
      <c r="D37" s="18">
        <v>103</v>
      </c>
      <c r="E37" s="10">
        <v>7</v>
      </c>
      <c r="F37" s="11">
        <f t="shared" si="0"/>
        <v>3.4813999999999998</v>
      </c>
    </row>
    <row r="38" spans="1:6" ht="18" customHeight="1" x14ac:dyDescent="0.25">
      <c r="A38" s="24" t="s">
        <v>26</v>
      </c>
      <c r="B38" s="2">
        <v>77</v>
      </c>
      <c r="C38" s="2">
        <v>75</v>
      </c>
      <c r="D38" s="18">
        <v>152</v>
      </c>
      <c r="E38" s="10">
        <v>10</v>
      </c>
      <c r="F38" s="11">
        <f t="shared" si="0"/>
        <v>5.1375999999999991</v>
      </c>
    </row>
    <row r="39" spans="1:6" ht="18" customHeight="1" x14ac:dyDescent="0.25">
      <c r="A39" s="24" t="s">
        <v>27</v>
      </c>
      <c r="B39" s="2">
        <v>19</v>
      </c>
      <c r="C39" s="2">
        <v>33</v>
      </c>
      <c r="D39" s="18">
        <v>52</v>
      </c>
      <c r="E39" s="10">
        <v>4</v>
      </c>
      <c r="F39" s="11">
        <f t="shared" si="0"/>
        <v>1.7575999999999998</v>
      </c>
    </row>
    <row r="40" spans="1:6" ht="18" customHeight="1" x14ac:dyDescent="0.25">
      <c r="A40" s="24" t="s">
        <v>28</v>
      </c>
      <c r="B40" s="2">
        <v>48</v>
      </c>
      <c r="C40" s="2">
        <v>50</v>
      </c>
      <c r="D40" s="18">
        <v>98</v>
      </c>
      <c r="E40" s="10">
        <v>7</v>
      </c>
      <c r="F40" s="11">
        <f t="shared" si="0"/>
        <v>3.3123999999999998</v>
      </c>
    </row>
    <row r="41" spans="1:6" hidden="1" x14ac:dyDescent="0.25">
      <c r="B41" s="4">
        <v>1073</v>
      </c>
      <c r="C41" s="4">
        <v>1037</v>
      </c>
      <c r="D41" s="17">
        <v>2110</v>
      </c>
      <c r="E41" s="19">
        <f>SUM(E30:E40)</f>
        <v>142</v>
      </c>
      <c r="F41" s="19">
        <f>SUM(F30:F40)</f>
        <v>71.317999999999984</v>
      </c>
    </row>
    <row r="43" spans="1:6" x14ac:dyDescent="0.25">
      <c r="D43" s="14">
        <f>D10+D29+D41</f>
        <v>5913</v>
      </c>
      <c r="E43" s="13">
        <f>SUM(E2:E9,E11:E28,E30:E40)</f>
        <v>400</v>
      </c>
      <c r="F43" s="8">
        <f>SUM(F2:F9,F11:F28,F30:F40)</f>
        <v>199.85939999999999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I21" sqref="I21"/>
    </sheetView>
  </sheetViews>
  <sheetFormatPr defaultRowHeight="15" x14ac:dyDescent="0.25"/>
  <cols>
    <col min="1" max="1" width="29" style="27" customWidth="1"/>
    <col min="2" max="11" width="6.5703125" style="27" customWidth="1"/>
    <col min="12" max="16384" width="9.140625" style="27"/>
  </cols>
  <sheetData>
    <row r="1" spans="1:11" ht="24.75" customHeight="1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3.25" customHeight="1" x14ac:dyDescent="0.25">
      <c r="A2" s="26" t="s">
        <v>51</v>
      </c>
      <c r="B2" s="26" t="s">
        <v>48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/>
      <c r="B3" s="26" t="s">
        <v>44</v>
      </c>
      <c r="C3" s="26"/>
      <c r="D3" s="26" t="s">
        <v>43</v>
      </c>
      <c r="E3" s="26"/>
      <c r="F3" s="26" t="s">
        <v>45</v>
      </c>
      <c r="G3" s="26"/>
      <c r="H3" s="26" t="s">
        <v>46</v>
      </c>
      <c r="I3" s="26"/>
      <c r="J3" s="26" t="s">
        <v>47</v>
      </c>
      <c r="K3" s="26"/>
    </row>
    <row r="4" spans="1:11" x14ac:dyDescent="0.25">
      <c r="A4" s="26"/>
      <c r="B4" s="25" t="s">
        <v>49</v>
      </c>
      <c r="C4" s="25" t="s">
        <v>50</v>
      </c>
      <c r="D4" s="25" t="s">
        <v>49</v>
      </c>
      <c r="E4" s="25" t="s">
        <v>50</v>
      </c>
      <c r="F4" s="25" t="s">
        <v>49</v>
      </c>
      <c r="G4" s="25" t="s">
        <v>50</v>
      </c>
      <c r="H4" s="25" t="s">
        <v>49</v>
      </c>
      <c r="I4" s="25" t="s">
        <v>50</v>
      </c>
      <c r="J4" s="25" t="s">
        <v>49</v>
      </c>
      <c r="K4" s="25" t="s">
        <v>50</v>
      </c>
    </row>
    <row r="5" spans="1:11" ht="26.2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8" spans="1:11" ht="18.75" x14ac:dyDescent="0.25">
      <c r="A8" s="29" t="s">
        <v>53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5">
      <c r="A9" s="26" t="s">
        <v>51</v>
      </c>
      <c r="B9" s="26" t="s">
        <v>48</v>
      </c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5">
      <c r="A10" s="26"/>
      <c r="B10" s="26" t="s">
        <v>54</v>
      </c>
      <c r="C10" s="26"/>
      <c r="D10" s="26" t="s">
        <v>55</v>
      </c>
      <c r="E10" s="26"/>
      <c r="F10" s="26" t="s">
        <v>56</v>
      </c>
      <c r="G10" s="26"/>
      <c r="H10" s="26" t="s">
        <v>57</v>
      </c>
      <c r="I10" s="26"/>
      <c r="J10" s="30" t="s">
        <v>59</v>
      </c>
      <c r="K10" s="30"/>
    </row>
    <row r="11" spans="1:11" x14ac:dyDescent="0.25">
      <c r="A11" s="26"/>
      <c r="B11" s="25" t="s">
        <v>49</v>
      </c>
      <c r="C11" s="25" t="s">
        <v>50</v>
      </c>
      <c r="D11" s="25" t="s">
        <v>49</v>
      </c>
      <c r="E11" s="25" t="s">
        <v>50</v>
      </c>
      <c r="F11" s="25" t="s">
        <v>49</v>
      </c>
      <c r="G11" s="25" t="s">
        <v>50</v>
      </c>
      <c r="H11" s="25" t="s">
        <v>49</v>
      </c>
      <c r="I11" s="25" t="s">
        <v>50</v>
      </c>
      <c r="J11" s="25" t="s">
        <v>49</v>
      </c>
      <c r="K11" s="25" t="s">
        <v>50</v>
      </c>
    </row>
    <row r="12" spans="1:1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25">
      <c r="A13" s="27" t="s">
        <v>58</v>
      </c>
    </row>
  </sheetData>
  <mergeCells count="16">
    <mergeCell ref="A8:K8"/>
    <mergeCell ref="A9:A11"/>
    <mergeCell ref="B9:K9"/>
    <mergeCell ref="B10:C10"/>
    <mergeCell ref="D10:E10"/>
    <mergeCell ref="F10:G10"/>
    <mergeCell ref="H10:I10"/>
    <mergeCell ref="J10:K10"/>
    <mergeCell ref="A2:A4"/>
    <mergeCell ref="A1:K1"/>
    <mergeCell ref="B3:C3"/>
    <mergeCell ref="D3:E3"/>
    <mergeCell ref="F3:G3"/>
    <mergeCell ref="H3:I3"/>
    <mergeCell ref="J3:K3"/>
    <mergeCell ref="B2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Kontenjan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memur</dc:creator>
  <cp:lastModifiedBy>ronaldinho424</cp:lastModifiedBy>
  <cp:lastPrinted>2016-11-01T13:07:06Z</cp:lastPrinted>
  <dcterms:created xsi:type="dcterms:W3CDTF">2016-11-01T12:38:08Z</dcterms:created>
  <dcterms:modified xsi:type="dcterms:W3CDTF">2016-11-03T07:30:27Z</dcterms:modified>
</cp:coreProperties>
</file>